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21" windowWidth="12510" windowHeight="9435" firstSheet="3" activeTab="7"/>
  </bookViews>
  <sheets>
    <sheet name="Res.2006" sheetId="1" r:id="rId1"/>
    <sheet name="Res.2007" sheetId="2" r:id="rId2"/>
    <sheet name="Res.2008" sheetId="3" r:id="rId3"/>
    <sheet name="Res.2009" sheetId="4" r:id="rId4"/>
    <sheet name="Res.2010" sheetId="5" r:id="rId5"/>
    <sheet name="Res.2011" sheetId="6" r:id="rId6"/>
    <sheet name="Res.2012" sheetId="7" r:id="rId7"/>
    <sheet name="Res.2013" sheetId="8" r:id="rId8"/>
  </sheets>
  <definedNames/>
  <calcPr fullCalcOnLoad="1"/>
</workbook>
</file>

<file path=xl/sharedStrings.xml><?xml version="1.0" encoding="utf-8"?>
<sst xmlns="http://schemas.openxmlformats.org/spreadsheetml/2006/main" count="542" uniqueCount="221">
  <si>
    <t>Envío cartas Asamblea</t>
  </si>
  <si>
    <t>Fotocopias Asamblea</t>
  </si>
  <si>
    <t>Sellos de correos</t>
  </si>
  <si>
    <t>Sobres</t>
  </si>
  <si>
    <t>Un taladro</t>
  </si>
  <si>
    <t>Traslado Cristo Yacente</t>
  </si>
  <si>
    <t>Comisiones</t>
  </si>
  <si>
    <t>Correos</t>
  </si>
  <si>
    <t>Comisiones bancarias</t>
  </si>
  <si>
    <t>T/034331 ayuda arreglo órgano</t>
  </si>
  <si>
    <t>Gts. Devolución</t>
  </si>
  <si>
    <t>Varios</t>
  </si>
  <si>
    <t>Suscripciones</t>
  </si>
  <si>
    <t>Donativos</t>
  </si>
  <si>
    <t>Venta de libros</t>
  </si>
  <si>
    <t>CONCEPTOS VARIOS</t>
  </si>
  <si>
    <t>DISPONIBLE AL 31/12/06</t>
  </si>
  <si>
    <t>En Caja</t>
  </si>
  <si>
    <t>En B.B.K.</t>
  </si>
  <si>
    <t>DISPONIBLE AL 1/01/06</t>
  </si>
  <si>
    <t>Intereses</t>
  </si>
  <si>
    <t>TOTALES</t>
  </si>
  <si>
    <t>De Fund. "El Abra"</t>
  </si>
  <si>
    <t>Mat. Oficina</t>
  </si>
  <si>
    <t>Fotocop.</t>
  </si>
  <si>
    <t>Correo</t>
  </si>
  <si>
    <t>T/634329 Alarma Museo</t>
  </si>
  <si>
    <t>T/634329 postales ecológicas</t>
  </si>
  <si>
    <t>T/634330 alarma Museo</t>
  </si>
  <si>
    <t>Mat. Ofic.</t>
  </si>
  <si>
    <t>Organo</t>
  </si>
  <si>
    <t>Gtos. Ban.</t>
  </si>
  <si>
    <t>Ayuda órgano</t>
  </si>
  <si>
    <t>Postales</t>
  </si>
  <si>
    <t>Alarma</t>
  </si>
  <si>
    <t>Traslado Cristo Y.</t>
  </si>
  <si>
    <t>DETALLE DE GASTOS DURANTE EL AÑO 2007</t>
  </si>
  <si>
    <t>RESUMEN DE INGRESOS Y GASTOS, AÑO 2007</t>
  </si>
  <si>
    <t>Sellos</t>
  </si>
  <si>
    <t>Plastificar</t>
  </si>
  <si>
    <t>Franqueo</t>
  </si>
  <si>
    <t>Mat. Diverso</t>
  </si>
  <si>
    <t>Sobres y fot.</t>
  </si>
  <si>
    <t>Flores</t>
  </si>
  <si>
    <t>Sumas</t>
  </si>
  <si>
    <t>Diosponible al 1º enero 2007</t>
  </si>
  <si>
    <t>B.B.K.</t>
  </si>
  <si>
    <t>Disponible al 1/01/10</t>
  </si>
  <si>
    <t>22 D.V.D.</t>
  </si>
  <si>
    <t>Fotocopias</t>
  </si>
  <si>
    <t>Sellos</t>
  </si>
  <si>
    <t>Fotocopias</t>
  </si>
  <si>
    <t>Cuotas (1785-125)</t>
  </si>
  <si>
    <t>Tinta y etiquetas</t>
  </si>
  <si>
    <t>Sobres</t>
  </si>
  <si>
    <t>Cuadros</t>
  </si>
  <si>
    <t>Gratif. Sacrist. Y parroquia</t>
  </si>
  <si>
    <t>Caja</t>
  </si>
  <si>
    <t>Disponible al 31 diciembre 2007</t>
  </si>
  <si>
    <t>En B.B.K. (4500,73-537,08)</t>
  </si>
  <si>
    <t>Libros</t>
  </si>
  <si>
    <t>Cuotas</t>
  </si>
  <si>
    <t>Suma</t>
  </si>
  <si>
    <t>Mat. Of.</t>
  </si>
  <si>
    <t>Gts. Ban.</t>
  </si>
  <si>
    <t>DETALLE DE GASTOS DURANTE EL AÑO 2008</t>
  </si>
  <si>
    <t>RESUMEN DE INGRESOS Y GASTOS, AÑO 2008</t>
  </si>
  <si>
    <t>Cajas plástico</t>
  </si>
  <si>
    <t>Fotocoipias</t>
  </si>
  <si>
    <t>Libro actas</t>
  </si>
  <si>
    <t>Cuadros</t>
  </si>
  <si>
    <t>Etiquetas</t>
  </si>
  <si>
    <t>Comisión</t>
  </si>
  <si>
    <t>Flores B.B.</t>
  </si>
  <si>
    <t>Ercoa</t>
  </si>
  <si>
    <t>Gts. Banco</t>
  </si>
  <si>
    <t>Pago pte.</t>
  </si>
  <si>
    <t>Restaur.</t>
  </si>
  <si>
    <t>Comis.</t>
  </si>
  <si>
    <t>Disponible al 1/01/08</t>
  </si>
  <si>
    <t>Disponible al 31/12/08</t>
  </si>
  <si>
    <t>DETALLE DE GASTOS DURANTE EL AÑO 2009</t>
  </si>
  <si>
    <t>RESUMEN DE INGRESOS Y GASTOS, AÑO 2009</t>
  </si>
  <si>
    <t>Disponible al 1/1/2009</t>
  </si>
  <si>
    <t>Enmarcar cuadros</t>
  </si>
  <si>
    <t>Fotocopias láminas</t>
  </si>
  <si>
    <t xml:space="preserve">Fotocopias   </t>
  </si>
  <si>
    <t>Libro Fidel Bilbao</t>
  </si>
  <si>
    <t>Fotocopias color</t>
  </si>
  <si>
    <t>CDs y DVDs</t>
  </si>
  <si>
    <t>Concierto</t>
  </si>
  <si>
    <t>Libro F. Bilbao</t>
  </si>
  <si>
    <t>Comisión</t>
  </si>
  <si>
    <t>Comisión</t>
  </si>
  <si>
    <t>A Parroquia</t>
  </si>
  <si>
    <t xml:space="preserve">Sellos </t>
  </si>
  <si>
    <t>Sobres y fotocopias</t>
  </si>
  <si>
    <t>25 DVDs y CDs</t>
  </si>
  <si>
    <t>Fotocpias</t>
  </si>
  <si>
    <t>Ecolograf</t>
  </si>
  <si>
    <t>Libros y postales</t>
  </si>
  <si>
    <t>D.V.Ds.</t>
  </si>
  <si>
    <t>Libros</t>
  </si>
  <si>
    <t>Cuotas (1820-90)</t>
  </si>
  <si>
    <t>Disponible al 31/12/09</t>
  </si>
  <si>
    <t>DVDs y CDs</t>
  </si>
  <si>
    <t>Ayuntamiento</t>
  </si>
  <si>
    <t>Suma GASTOS</t>
  </si>
  <si>
    <t>SUMAS TOTALES</t>
  </si>
  <si>
    <t>Comisión bancaria</t>
  </si>
  <si>
    <t>Total INGRESOS</t>
  </si>
  <si>
    <t>Total GASTOS</t>
  </si>
  <si>
    <t>RESULTADOS</t>
  </si>
  <si>
    <t>Diferencia</t>
  </si>
  <si>
    <t>Disponible al 1/01/09</t>
  </si>
  <si>
    <t>Disponible  al 31/12/09</t>
  </si>
  <si>
    <t>DETALLE DE INGRESOS Y GASTOS 2010</t>
  </si>
  <si>
    <t>RESUMEN DE INGRESOS Y GASTOS, AÑO 2010</t>
  </si>
  <si>
    <t>Disponible al 31/12/10</t>
  </si>
  <si>
    <t>Disponoble al 1/01/10</t>
  </si>
  <si>
    <t>Tinta impres.</t>
  </si>
  <si>
    <t>A. Comonte</t>
  </si>
  <si>
    <t>Conciertos</t>
  </si>
  <si>
    <t>Gratif.sacrist</t>
  </si>
  <si>
    <t>Donativo par.</t>
  </si>
  <si>
    <t>Cinta D.V.D.</t>
  </si>
  <si>
    <t>22 estuches</t>
  </si>
  <si>
    <t>ASOCIACION DE AMIGOS DE LA BASILICA DE STA. MARIA</t>
  </si>
  <si>
    <t>N.I.F. G-48-763601</t>
  </si>
  <si>
    <t>RESUMEN DE INGRESOS Y GASTOS, AÑO 2006</t>
  </si>
  <si>
    <t>INGRESOS</t>
  </si>
  <si>
    <t>Fecha</t>
  </si>
  <si>
    <t>Concepto</t>
  </si>
  <si>
    <t>GASTOS</t>
  </si>
  <si>
    <t>TOTAL</t>
  </si>
  <si>
    <t>ASOCIACION DE AMIGOS DE LA BASILICA</t>
  </si>
  <si>
    <t>DETALLE DE GASTOS DURANTE EL AÑO 2006</t>
  </si>
  <si>
    <t>Fotocopias</t>
  </si>
  <si>
    <t>Material de oficina</t>
  </si>
  <si>
    <t>Etiquetas Asamblea</t>
  </si>
  <si>
    <t>Funeral M.A. Navarro</t>
  </si>
  <si>
    <t>Fotoc. Color</t>
  </si>
  <si>
    <t>Kopiplan</t>
  </si>
  <si>
    <t>Videos</t>
  </si>
  <si>
    <t>Gratif.sacrist.</t>
  </si>
  <si>
    <t>Certificado</t>
  </si>
  <si>
    <t>Ecograf, S.A.</t>
  </si>
  <si>
    <t>DETALLE DE GASTOS 2011</t>
  </si>
  <si>
    <t>RESUMEN DE INGRESOS Y GASTOS 2011</t>
  </si>
  <si>
    <t>Cuotas (1600-95)</t>
  </si>
  <si>
    <t>Disponible a 1/01/11</t>
  </si>
  <si>
    <t>Sacristanes</t>
  </si>
  <si>
    <t>Fotoc. Concierto</t>
  </si>
  <si>
    <t>Disponible 31/12/11</t>
  </si>
  <si>
    <t>Ecograf S.A.</t>
  </si>
  <si>
    <t>Vídeos</t>
  </si>
  <si>
    <t>Subv. Ayuntª</t>
  </si>
  <si>
    <t>RESUMEN DE INGRESOS Y GASTOS 2012</t>
  </si>
  <si>
    <t>Disponible al 1/01/12</t>
  </si>
  <si>
    <t>DETALLE DE GASTOS 2012</t>
  </si>
  <si>
    <t>Disponible al 1/01/11</t>
  </si>
  <si>
    <t>Disponible al 31/12/11</t>
  </si>
  <si>
    <t>Cuotas (1540-95)</t>
  </si>
  <si>
    <t>Devol. Subv. Ayto.</t>
  </si>
  <si>
    <t>Dev. Subv.</t>
  </si>
  <si>
    <t>**</t>
  </si>
  <si>
    <t>Dispon. Al 1/01/12</t>
  </si>
  <si>
    <t>Disponible al 31/12/12</t>
  </si>
  <si>
    <t>Fotocopias y sellos</t>
  </si>
  <si>
    <t xml:space="preserve">Fotocopias </t>
  </si>
  <si>
    <t>Dispon. Al 31/12/12</t>
  </si>
  <si>
    <t>Carteles</t>
  </si>
  <si>
    <t>Mat. de oficina</t>
  </si>
  <si>
    <t>Concierto (cartele, etc.)</t>
  </si>
  <si>
    <t>rteles, etc.)</t>
  </si>
  <si>
    <t>Cuotas (1)</t>
  </si>
  <si>
    <t>DETALLE DE GASTOS  2016</t>
  </si>
  <si>
    <t>Internet</t>
  </si>
  <si>
    <t>Cartas</t>
  </si>
  <si>
    <t>Trámite sub.</t>
  </si>
  <si>
    <t>Hacienda</t>
  </si>
  <si>
    <t>Programas</t>
  </si>
  <si>
    <t>GpoA.Boreal</t>
  </si>
  <si>
    <t>31/04/16</t>
  </si>
  <si>
    <t>Copias DVD</t>
  </si>
  <si>
    <t>Imprenta</t>
  </si>
  <si>
    <t>Elect. Sarriko</t>
  </si>
  <si>
    <t>Correspond.</t>
  </si>
  <si>
    <t>Puntero</t>
  </si>
  <si>
    <t>Chalecos</t>
  </si>
  <si>
    <t>Caja moneda</t>
  </si>
  <si>
    <t>Apertura B.</t>
  </si>
  <si>
    <t>Seguro guías</t>
  </si>
  <si>
    <t>Linterna</t>
  </si>
  <si>
    <t>Sacristán</t>
  </si>
  <si>
    <t>Merienda</t>
  </si>
  <si>
    <t>Donativo</t>
  </si>
  <si>
    <t>Página web</t>
  </si>
  <si>
    <t>Trípticos</t>
  </si>
  <si>
    <t>Felicitaciones</t>
  </si>
  <si>
    <t>RESUMAN DE INGRESOS Y GASTOS 2016</t>
  </si>
  <si>
    <t>Disponible al 1/01/16</t>
  </si>
  <si>
    <t>Disponible al 31/12/16</t>
  </si>
  <si>
    <t>DVD</t>
  </si>
  <si>
    <t>Subvenc,</t>
  </si>
  <si>
    <t>Traspaso</t>
  </si>
  <si>
    <t>Impuestos</t>
  </si>
  <si>
    <t>Sellos y corresponencia</t>
  </si>
  <si>
    <t>Ayuda guías</t>
  </si>
  <si>
    <t>Trámites</t>
  </si>
  <si>
    <t>Otros</t>
  </si>
  <si>
    <t>Pago cuuota</t>
  </si>
  <si>
    <t xml:space="preserve">      </t>
  </si>
  <si>
    <t>Factura</t>
  </si>
  <si>
    <t>Cuota Asoc.</t>
  </si>
  <si>
    <t>Seguro  guías</t>
  </si>
  <si>
    <t>Gratificación</t>
  </si>
  <si>
    <t>(2) Varios</t>
  </si>
  <si>
    <t>(1) Cuotas</t>
  </si>
  <si>
    <t>(2460-135)</t>
  </si>
  <si>
    <t>(Varios (2)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</si>
</sst>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17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14" fontId="1" fillId="0" borderId="13" xfId="0" applyNumberFormat="1" applyFont="1" applyBorder="1" applyAlignment="1">
      <alignment horizontal="left"/>
    </xf>
    <xf numFmtId="14" fontId="1" fillId="0" borderId="11" xfId="0" applyNumberFormat="1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58</xdr:row>
      <xdr:rowOff>133350</xdr:rowOff>
    </xdr:from>
    <xdr:to>
      <xdr:col>4</xdr:col>
      <xdr:colOff>714375</xdr:colOff>
      <xdr:row>67</xdr:row>
      <xdr:rowOff>9525</xdr:rowOff>
    </xdr:to>
    <xdr:pic>
      <xdr:nvPicPr>
        <xdr:cNvPr id="1" name="Picture 1" descr="logo basilica 2 copi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711517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7</xdr:col>
      <xdr:colOff>714375</xdr:colOff>
      <xdr:row>4</xdr:row>
      <xdr:rowOff>28575</xdr:rowOff>
    </xdr:to>
    <xdr:pic>
      <xdr:nvPicPr>
        <xdr:cNvPr id="1" name="Picture 1" descr="logo basilica 2 copi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9525"/>
          <a:ext cx="714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6">
      <selection activeCell="I35" sqref="I35"/>
    </sheetView>
  </sheetViews>
  <sheetFormatPr defaultColWidth="11.421875" defaultRowHeight="12.75"/>
  <cols>
    <col min="1" max="1" width="10.7109375" style="0" customWidth="1"/>
    <col min="2" max="2" width="26.421875" style="0" customWidth="1"/>
    <col min="3" max="3" width="7.140625" style="0" customWidth="1"/>
    <col min="4" max="4" width="8.8515625" style="0" customWidth="1"/>
    <col min="5" max="5" width="9.421875" style="0" customWidth="1"/>
    <col min="6" max="6" width="20.140625" style="0" customWidth="1"/>
    <col min="7" max="7" width="7.421875" style="0" customWidth="1"/>
    <col min="8" max="8" width="8.421875" style="0" customWidth="1"/>
    <col min="9" max="9" width="7.140625" style="0" customWidth="1"/>
  </cols>
  <sheetData>
    <row r="1" spans="1:9" ht="15.75">
      <c r="A1" s="63" t="s">
        <v>135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8"/>
      <c r="B2" s="8"/>
      <c r="C2" s="8"/>
      <c r="D2" s="8"/>
      <c r="E2" s="8"/>
      <c r="F2" s="8"/>
      <c r="G2" s="8"/>
      <c r="H2" s="8"/>
      <c r="I2" s="8"/>
    </row>
    <row r="3" spans="1:9" ht="15.75">
      <c r="A3" s="63" t="s">
        <v>136</v>
      </c>
      <c r="B3" s="63"/>
      <c r="C3" s="63"/>
      <c r="D3" s="63"/>
      <c r="E3" s="63"/>
      <c r="F3" s="63"/>
      <c r="G3" s="63"/>
      <c r="H3" s="63"/>
      <c r="I3" s="63"/>
    </row>
    <row r="5" spans="1:9" ht="12.75">
      <c r="A5" s="6" t="s">
        <v>131</v>
      </c>
      <c r="B5" s="6" t="s">
        <v>132</v>
      </c>
      <c r="C5" s="6" t="s">
        <v>25</v>
      </c>
      <c r="D5" s="6" t="s">
        <v>24</v>
      </c>
      <c r="E5" s="6" t="s">
        <v>29</v>
      </c>
      <c r="F5" s="6" t="s">
        <v>31</v>
      </c>
      <c r="G5" s="6" t="s">
        <v>11</v>
      </c>
      <c r="H5" s="6" t="s">
        <v>30</v>
      </c>
      <c r="I5" s="6" t="s">
        <v>134</v>
      </c>
    </row>
    <row r="6" spans="1:9" ht="12.75">
      <c r="A6" s="3">
        <v>38824</v>
      </c>
      <c r="B6" s="4" t="s">
        <v>27</v>
      </c>
      <c r="C6" s="4"/>
      <c r="D6" s="4"/>
      <c r="E6" s="4"/>
      <c r="F6" s="4"/>
      <c r="G6" s="4">
        <v>537.08</v>
      </c>
      <c r="H6" s="4"/>
      <c r="I6" s="4">
        <v>537.08</v>
      </c>
    </row>
    <row r="7" spans="1:9" ht="12.75">
      <c r="A7" s="3">
        <v>38875</v>
      </c>
      <c r="B7" s="4" t="s">
        <v>139</v>
      </c>
      <c r="C7" s="4"/>
      <c r="D7" s="4"/>
      <c r="E7" s="4">
        <v>29.06</v>
      </c>
      <c r="F7" s="4"/>
      <c r="G7" s="4"/>
      <c r="H7" s="4"/>
      <c r="I7" s="4">
        <v>29.06</v>
      </c>
    </row>
    <row r="8" spans="1:9" ht="12.75">
      <c r="A8" s="3">
        <v>38876</v>
      </c>
      <c r="B8" s="4" t="s">
        <v>28</v>
      </c>
      <c r="C8" s="4"/>
      <c r="D8" s="4"/>
      <c r="E8" s="4"/>
      <c r="F8" s="4"/>
      <c r="G8" s="4">
        <v>647.86</v>
      </c>
      <c r="H8" s="4"/>
      <c r="I8" s="4">
        <v>647.86</v>
      </c>
    </row>
    <row r="9" spans="1:9" ht="12.75">
      <c r="A9" s="3">
        <v>38876</v>
      </c>
      <c r="B9" s="4" t="s">
        <v>9</v>
      </c>
      <c r="C9" s="4"/>
      <c r="D9" s="4"/>
      <c r="E9" s="4"/>
      <c r="F9" s="4"/>
      <c r="G9" s="4"/>
      <c r="H9" s="4">
        <v>1500</v>
      </c>
      <c r="I9" s="4">
        <v>1500</v>
      </c>
    </row>
    <row r="10" spans="1:9" ht="12.75">
      <c r="A10" s="3">
        <v>38876</v>
      </c>
      <c r="B10" s="4" t="s">
        <v>0</v>
      </c>
      <c r="C10" s="4">
        <v>70.18</v>
      </c>
      <c r="D10" s="4"/>
      <c r="E10" s="4"/>
      <c r="F10" s="4"/>
      <c r="G10" s="4"/>
      <c r="H10" s="4"/>
      <c r="I10" s="4">
        <v>70.18</v>
      </c>
    </row>
    <row r="11" spans="1:9" ht="12.75">
      <c r="A11" s="3">
        <v>38876</v>
      </c>
      <c r="B11" s="4" t="s">
        <v>1</v>
      </c>
      <c r="C11" s="4"/>
      <c r="D11" s="4">
        <v>12.4</v>
      </c>
      <c r="E11" s="4"/>
      <c r="F11" s="4"/>
      <c r="G11" s="4"/>
      <c r="H11" s="4"/>
      <c r="I11" s="4">
        <v>12.4</v>
      </c>
    </row>
    <row r="12" spans="1:9" ht="12.75">
      <c r="A12" s="3">
        <v>38877</v>
      </c>
      <c r="B12" s="4" t="s">
        <v>5</v>
      </c>
      <c r="C12" s="4"/>
      <c r="D12" s="4"/>
      <c r="E12" s="4"/>
      <c r="F12" s="4"/>
      <c r="G12" s="4">
        <v>50</v>
      </c>
      <c r="H12" s="4"/>
      <c r="I12" s="4">
        <v>50</v>
      </c>
    </row>
    <row r="13" spans="1:9" ht="12.75">
      <c r="A13" s="3">
        <v>38894</v>
      </c>
      <c r="B13" s="4" t="s">
        <v>1</v>
      </c>
      <c r="C13" s="4"/>
      <c r="D13" s="4">
        <v>20</v>
      </c>
      <c r="E13" s="4"/>
      <c r="F13" s="4"/>
      <c r="G13" s="4"/>
      <c r="H13" s="4"/>
      <c r="I13" s="4">
        <v>20</v>
      </c>
    </row>
    <row r="14" spans="1:9" ht="12.75">
      <c r="A14" s="3">
        <v>38896</v>
      </c>
      <c r="B14" s="4" t="s">
        <v>2</v>
      </c>
      <c r="C14" s="4">
        <v>67.28</v>
      </c>
      <c r="D14" s="4"/>
      <c r="E14" s="4"/>
      <c r="F14" s="4"/>
      <c r="G14" s="4"/>
      <c r="H14" s="4"/>
      <c r="I14" s="4">
        <v>67.28</v>
      </c>
    </row>
    <row r="15" spans="1:9" ht="12.75">
      <c r="A15" s="3">
        <v>38901</v>
      </c>
      <c r="B15" s="4" t="s">
        <v>3</v>
      </c>
      <c r="C15" s="4"/>
      <c r="D15" s="4"/>
      <c r="E15" s="4">
        <v>68</v>
      </c>
      <c r="F15" s="4"/>
      <c r="G15" s="4"/>
      <c r="H15" s="4"/>
      <c r="I15" s="4">
        <v>68</v>
      </c>
    </row>
    <row r="16" spans="1:9" ht="12.75">
      <c r="A16" s="3">
        <v>38909</v>
      </c>
      <c r="B16" s="4" t="s">
        <v>2</v>
      </c>
      <c r="C16" s="4">
        <v>2.9</v>
      </c>
      <c r="D16" s="4"/>
      <c r="E16" s="4"/>
      <c r="F16" s="4"/>
      <c r="G16" s="4"/>
      <c r="H16" s="4"/>
      <c r="I16" s="4">
        <v>2.9</v>
      </c>
    </row>
    <row r="17" spans="1:9" ht="12.75">
      <c r="A17" s="3">
        <v>38915</v>
      </c>
      <c r="B17" s="4" t="s">
        <v>4</v>
      </c>
      <c r="C17" s="4"/>
      <c r="D17" s="4"/>
      <c r="E17" s="4">
        <v>4.2</v>
      </c>
      <c r="F17" s="4"/>
      <c r="G17" s="4"/>
      <c r="H17" s="4"/>
      <c r="I17" s="4">
        <v>4.2</v>
      </c>
    </row>
    <row r="18" spans="1:9" ht="12.75">
      <c r="A18" s="3">
        <v>38932</v>
      </c>
      <c r="B18" s="4" t="s">
        <v>6</v>
      </c>
      <c r="C18" s="4"/>
      <c r="D18" s="4"/>
      <c r="E18" s="4"/>
      <c r="F18" s="4">
        <v>5.94</v>
      </c>
      <c r="G18" s="4"/>
      <c r="H18" s="4"/>
      <c r="I18" s="4">
        <v>5.94</v>
      </c>
    </row>
    <row r="19" spans="1:9" ht="12.75">
      <c r="A19" s="3">
        <v>38936</v>
      </c>
      <c r="B19" s="4" t="s">
        <v>10</v>
      </c>
      <c r="C19" s="4"/>
      <c r="D19" s="4"/>
      <c r="E19" s="4"/>
      <c r="F19" s="4">
        <v>0.22</v>
      </c>
      <c r="G19" s="4"/>
      <c r="H19" s="4"/>
      <c r="I19" s="4">
        <v>0.22</v>
      </c>
    </row>
    <row r="20" spans="1:9" ht="12.75">
      <c r="A20" s="3">
        <v>38953</v>
      </c>
      <c r="B20" s="4" t="s">
        <v>10</v>
      </c>
      <c r="C20" s="4"/>
      <c r="D20" s="4"/>
      <c r="E20" s="4"/>
      <c r="F20" s="4">
        <v>0.22</v>
      </c>
      <c r="G20" s="4"/>
      <c r="H20" s="4"/>
      <c r="I20" s="4">
        <v>0.22</v>
      </c>
    </row>
    <row r="21" spans="1:9" ht="12.75">
      <c r="A21" s="3">
        <v>38964</v>
      </c>
      <c r="B21" s="4" t="s">
        <v>10</v>
      </c>
      <c r="C21" s="4"/>
      <c r="D21" s="4"/>
      <c r="E21" s="4"/>
      <c r="F21" s="4">
        <v>0.11</v>
      </c>
      <c r="G21" s="4"/>
      <c r="H21" s="4"/>
      <c r="I21" s="4">
        <v>0.11</v>
      </c>
    </row>
    <row r="22" spans="1:9" ht="12.75">
      <c r="A22" s="3">
        <v>38965</v>
      </c>
      <c r="B22" s="4" t="s">
        <v>10</v>
      </c>
      <c r="C22" s="4"/>
      <c r="D22" s="4"/>
      <c r="E22" s="4"/>
      <c r="F22" s="4">
        <v>0.11</v>
      </c>
      <c r="G22" s="4"/>
      <c r="H22" s="4"/>
      <c r="I22" s="4">
        <v>0.11</v>
      </c>
    </row>
    <row r="23" spans="1:9" ht="12.75">
      <c r="A23" s="3">
        <v>39034</v>
      </c>
      <c r="B23" s="4" t="s">
        <v>6</v>
      </c>
      <c r="C23" s="4"/>
      <c r="D23" s="4"/>
      <c r="E23" s="4"/>
      <c r="F23" s="4">
        <v>0.33</v>
      </c>
      <c r="G23" s="4"/>
      <c r="H23" s="4"/>
      <c r="I23" s="4">
        <v>0.33</v>
      </c>
    </row>
    <row r="24" spans="1:9" ht="12.75">
      <c r="A24" s="3">
        <v>39071</v>
      </c>
      <c r="B24" s="4" t="s">
        <v>6</v>
      </c>
      <c r="C24" s="4"/>
      <c r="D24" s="4"/>
      <c r="E24" s="4"/>
      <c r="F24" s="4">
        <v>4</v>
      </c>
      <c r="G24" s="4"/>
      <c r="H24" s="4"/>
      <c r="I24" s="4">
        <v>4</v>
      </c>
    </row>
    <row r="25" spans="1:9" ht="12.75">
      <c r="A25" s="4"/>
      <c r="B25" s="5" t="s">
        <v>21</v>
      </c>
      <c r="C25" s="5">
        <f aca="true" t="shared" si="0" ref="C25:I25">SUM(C6:C24)</f>
        <v>140.36</v>
      </c>
      <c r="D25" s="5">
        <f t="shared" si="0"/>
        <v>32.4</v>
      </c>
      <c r="E25" s="5">
        <f t="shared" si="0"/>
        <v>101.26</v>
      </c>
      <c r="F25" s="5">
        <f t="shared" si="0"/>
        <v>10.93</v>
      </c>
      <c r="G25" s="5">
        <f t="shared" si="0"/>
        <v>1234.94</v>
      </c>
      <c r="H25" s="5">
        <f t="shared" si="0"/>
        <v>1500</v>
      </c>
      <c r="I25" s="5">
        <f t="shared" si="0"/>
        <v>3019.89</v>
      </c>
    </row>
    <row r="28" spans="2:8" ht="15">
      <c r="B28" s="65" t="s">
        <v>129</v>
      </c>
      <c r="C28" s="65"/>
      <c r="D28" s="65"/>
      <c r="E28" s="65"/>
      <c r="F28" s="65"/>
      <c r="G28" s="65"/>
      <c r="H28" s="65"/>
    </row>
    <row r="30" spans="2:8" ht="12.75">
      <c r="B30" s="66" t="s">
        <v>130</v>
      </c>
      <c r="C30" s="66"/>
      <c r="D30" s="66"/>
      <c r="E30" s="1"/>
      <c r="F30" s="66" t="s">
        <v>133</v>
      </c>
      <c r="G30" s="66"/>
      <c r="H30" s="66"/>
    </row>
    <row r="31" spans="2:8" ht="12.75">
      <c r="B31" s="1"/>
      <c r="C31" s="1"/>
      <c r="D31" s="1"/>
      <c r="E31" s="1"/>
      <c r="F31" s="1"/>
      <c r="G31" s="1"/>
      <c r="H31" s="1"/>
    </row>
    <row r="32" spans="5:8" ht="12.75">
      <c r="E32" s="2"/>
      <c r="F32" s="2"/>
      <c r="G32" s="2"/>
      <c r="H32" s="2"/>
    </row>
    <row r="33" spans="2:8" ht="12.75">
      <c r="B33" s="64" t="s">
        <v>19</v>
      </c>
      <c r="C33" s="64"/>
      <c r="D33" s="64"/>
      <c r="F33" s="64" t="s">
        <v>15</v>
      </c>
      <c r="G33" s="64"/>
      <c r="H33" s="64"/>
    </row>
    <row r="34" spans="2:8" ht="12.75">
      <c r="B34" s="3" t="s">
        <v>18</v>
      </c>
      <c r="C34" s="4">
        <v>4806.96</v>
      </c>
      <c r="D34" s="4"/>
      <c r="F34" s="4" t="s">
        <v>137</v>
      </c>
      <c r="G34" s="4">
        <v>32.4</v>
      </c>
      <c r="H34" s="4"/>
    </row>
    <row r="35" spans="2:8" ht="12.75">
      <c r="B35" s="3" t="s">
        <v>17</v>
      </c>
      <c r="C35" s="4">
        <v>106.67</v>
      </c>
      <c r="D35" s="4">
        <v>4913.63</v>
      </c>
      <c r="F35" s="4" t="s">
        <v>32</v>
      </c>
      <c r="G35" s="4">
        <v>1500</v>
      </c>
      <c r="H35" s="4"/>
    </row>
    <row r="36" spans="2:8" ht="12.75">
      <c r="B36" s="4"/>
      <c r="C36" s="4"/>
      <c r="D36" s="4"/>
      <c r="F36" s="4" t="s">
        <v>138</v>
      </c>
      <c r="G36" s="4">
        <v>101.26</v>
      </c>
      <c r="H36" s="4"/>
    </row>
    <row r="37" spans="6:8" ht="12.75">
      <c r="F37" s="4" t="s">
        <v>8</v>
      </c>
      <c r="G37" s="4">
        <v>10.93</v>
      </c>
      <c r="H37" s="4"/>
    </row>
    <row r="38" spans="6:8" ht="12.75">
      <c r="F38" s="4" t="s">
        <v>33</v>
      </c>
      <c r="G38" s="4">
        <v>537.08</v>
      </c>
      <c r="H38" s="4"/>
    </row>
    <row r="39" spans="2:8" ht="12.75">
      <c r="B39" s="64" t="s">
        <v>15</v>
      </c>
      <c r="C39" s="64"/>
      <c r="D39" s="64"/>
      <c r="F39" s="4" t="s">
        <v>26</v>
      </c>
      <c r="G39" s="4">
        <v>647.86</v>
      </c>
      <c r="H39" s="4"/>
    </row>
    <row r="40" spans="2:8" ht="12.75">
      <c r="B40" s="4" t="s">
        <v>12</v>
      </c>
      <c r="C40" s="4">
        <v>1267</v>
      </c>
      <c r="D40" s="4"/>
      <c r="F40" s="7" t="s">
        <v>34</v>
      </c>
      <c r="G40" s="7">
        <v>140.36</v>
      </c>
      <c r="H40" s="4"/>
    </row>
    <row r="41" spans="2:8" ht="12.75">
      <c r="B41" s="4" t="s">
        <v>13</v>
      </c>
      <c r="C41" s="4">
        <v>180</v>
      </c>
      <c r="D41" s="4"/>
      <c r="F41" s="7" t="s">
        <v>35</v>
      </c>
      <c r="G41" s="7">
        <v>50</v>
      </c>
      <c r="H41" s="4">
        <f>SUM(G34:G41)</f>
        <v>3019.8900000000003</v>
      </c>
    </row>
    <row r="42" spans="2:4" ht="12.75">
      <c r="B42" s="4" t="s">
        <v>20</v>
      </c>
      <c r="C42" s="4">
        <v>0.31</v>
      </c>
      <c r="D42" s="4"/>
    </row>
    <row r="43" spans="2:4" ht="12.75">
      <c r="B43" s="4" t="s">
        <v>22</v>
      </c>
      <c r="C43" s="4">
        <v>12</v>
      </c>
      <c r="D43" s="4"/>
    </row>
    <row r="44" spans="2:8" ht="12.75">
      <c r="B44" s="4" t="s">
        <v>14</v>
      </c>
      <c r="C44" s="4">
        <v>40.8</v>
      </c>
      <c r="D44" s="4">
        <v>1500.11</v>
      </c>
      <c r="F44" s="64" t="s">
        <v>16</v>
      </c>
      <c r="G44" s="64"/>
      <c r="H44" s="64"/>
    </row>
    <row r="45" spans="2:8" ht="12.75">
      <c r="B45" s="4"/>
      <c r="C45" s="4"/>
      <c r="D45" s="4"/>
      <c r="F45" s="4" t="s">
        <v>17</v>
      </c>
      <c r="G45" s="4">
        <v>145.45</v>
      </c>
      <c r="H45" s="4"/>
    </row>
    <row r="46" spans="2:8" ht="12.75">
      <c r="B46" s="4"/>
      <c r="C46" s="4"/>
      <c r="D46" s="4"/>
      <c r="F46" s="4" t="s">
        <v>18</v>
      </c>
      <c r="G46" s="4">
        <v>3248.4</v>
      </c>
      <c r="H46" s="4">
        <f>SUM(G45:G46)</f>
        <v>3393.85</v>
      </c>
    </row>
    <row r="47" spans="2:8" ht="12.75">
      <c r="B47" s="4"/>
      <c r="C47" s="4"/>
      <c r="D47" s="4"/>
      <c r="F47" s="4"/>
      <c r="G47" s="4"/>
      <c r="H47" s="4"/>
    </row>
    <row r="48" spans="2:8" ht="12.75">
      <c r="B48" s="5" t="s">
        <v>21</v>
      </c>
      <c r="C48" s="5"/>
      <c r="D48" s="5">
        <v>6413.74</v>
      </c>
      <c r="E48" s="2"/>
      <c r="F48" s="5" t="s">
        <v>21</v>
      </c>
      <c r="G48" s="5"/>
      <c r="H48" s="5">
        <f>SUM(H41:H46)</f>
        <v>6413.74</v>
      </c>
    </row>
  </sheetData>
  <sheetProtection/>
  <mergeCells count="9">
    <mergeCell ref="A1:I1"/>
    <mergeCell ref="A3:I3"/>
    <mergeCell ref="F44:H44"/>
    <mergeCell ref="F33:H33"/>
    <mergeCell ref="B28:H28"/>
    <mergeCell ref="B30:D30"/>
    <mergeCell ref="F30:H30"/>
    <mergeCell ref="B33:D33"/>
    <mergeCell ref="B39:D39"/>
  </mergeCells>
  <printOptions horizontalCentered="1"/>
  <pageMargins left="0.1968503937007874" right="0.1968503937007874" top="0.984251968503937" bottom="0.984251968503937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F19" sqref="F19"/>
    </sheetView>
  </sheetViews>
  <sheetFormatPr defaultColWidth="11.421875" defaultRowHeight="12.75"/>
  <cols>
    <col min="3" max="3" width="7.140625" style="0" customWidth="1"/>
    <col min="4" max="4" width="8.8515625" style="0" customWidth="1"/>
    <col min="5" max="5" width="8.00390625" style="0" customWidth="1"/>
    <col min="7" max="7" width="11.140625" style="0" customWidth="1"/>
  </cols>
  <sheetData>
    <row r="1" spans="1:9" ht="15.75">
      <c r="A1" s="63" t="s">
        <v>135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8"/>
      <c r="B2" s="8"/>
      <c r="C2" s="8"/>
      <c r="D2" s="8"/>
      <c r="E2" s="8"/>
      <c r="F2" s="8"/>
      <c r="G2" s="8"/>
      <c r="H2" s="8"/>
      <c r="I2" s="8"/>
    </row>
    <row r="3" spans="1:9" ht="15.75">
      <c r="A3" s="63" t="s">
        <v>36</v>
      </c>
      <c r="B3" s="63"/>
      <c r="C3" s="63"/>
      <c r="D3" s="63"/>
      <c r="E3" s="63"/>
      <c r="F3" s="63"/>
      <c r="G3" s="63"/>
      <c r="H3" s="63"/>
      <c r="I3" s="63"/>
    </row>
    <row r="5" spans="1:9" ht="12.75">
      <c r="A5" s="6" t="s">
        <v>131</v>
      </c>
      <c r="B5" s="6" t="s">
        <v>132</v>
      </c>
      <c r="C5" s="6" t="s">
        <v>25</v>
      </c>
      <c r="D5" s="6" t="s">
        <v>24</v>
      </c>
      <c r="E5" s="6" t="s">
        <v>63</v>
      </c>
      <c r="F5" s="6" t="s">
        <v>64</v>
      </c>
      <c r="G5" s="6" t="s">
        <v>11</v>
      </c>
      <c r="H5" s="6"/>
      <c r="I5" s="6" t="s">
        <v>134</v>
      </c>
    </row>
    <row r="6" spans="1:9" ht="12.75">
      <c r="A6" s="3">
        <v>39126</v>
      </c>
      <c r="B6" s="4" t="s">
        <v>38</v>
      </c>
      <c r="C6" s="4">
        <v>61.19</v>
      </c>
      <c r="D6" s="4"/>
      <c r="E6" s="4"/>
      <c r="F6" s="4"/>
      <c r="G6" s="4"/>
      <c r="H6" s="4"/>
      <c r="I6" s="4">
        <f aca="true" t="shared" si="0" ref="I6:I16">SUM(C6:H6)</f>
        <v>61.19</v>
      </c>
    </row>
    <row r="7" spans="1:9" ht="12.75">
      <c r="A7" s="3">
        <v>39126</v>
      </c>
      <c r="B7" s="4" t="s">
        <v>137</v>
      </c>
      <c r="C7" s="4"/>
      <c r="D7" s="4">
        <v>3.3</v>
      </c>
      <c r="E7" s="4"/>
      <c r="F7" s="4"/>
      <c r="G7" s="4"/>
      <c r="H7" s="4"/>
      <c r="I7" s="4">
        <f t="shared" si="0"/>
        <v>3.3</v>
      </c>
    </row>
    <row r="8" spans="1:9" ht="12.75">
      <c r="A8" s="3">
        <v>39126</v>
      </c>
      <c r="B8" s="4" t="s">
        <v>39</v>
      </c>
      <c r="C8" s="4"/>
      <c r="D8" s="4"/>
      <c r="E8" s="4"/>
      <c r="F8" s="4"/>
      <c r="G8" s="4">
        <v>2.2</v>
      </c>
      <c r="H8" s="4"/>
      <c r="I8" s="4">
        <f t="shared" si="0"/>
        <v>2.2</v>
      </c>
    </row>
    <row r="9" spans="1:9" ht="12.75">
      <c r="A9" s="3">
        <v>39196</v>
      </c>
      <c r="B9" s="4" t="s">
        <v>137</v>
      </c>
      <c r="C9" s="4"/>
      <c r="D9" s="4">
        <v>5.75</v>
      </c>
      <c r="E9" s="4"/>
      <c r="F9" s="4"/>
      <c r="G9" s="4"/>
      <c r="H9" s="4"/>
      <c r="I9" s="4">
        <f t="shared" si="0"/>
        <v>5.75</v>
      </c>
    </row>
    <row r="10" spans="1:9" ht="12.75">
      <c r="A10" s="3">
        <v>39205</v>
      </c>
      <c r="B10" s="4" t="s">
        <v>40</v>
      </c>
      <c r="C10" s="4">
        <v>72.9</v>
      </c>
      <c r="D10" s="4"/>
      <c r="E10" s="4"/>
      <c r="F10" s="4"/>
      <c r="G10" s="4"/>
      <c r="H10" s="4"/>
      <c r="I10" s="4">
        <f t="shared" si="0"/>
        <v>72.9</v>
      </c>
    </row>
    <row r="11" spans="1:9" ht="12.75">
      <c r="A11" s="3">
        <v>39226</v>
      </c>
      <c r="B11" s="4" t="s">
        <v>43</v>
      </c>
      <c r="C11" s="4"/>
      <c r="D11" s="4"/>
      <c r="E11" s="4"/>
      <c r="F11" s="4"/>
      <c r="G11" s="4">
        <v>36</v>
      </c>
      <c r="H11" s="4"/>
      <c r="I11" s="4">
        <f t="shared" si="0"/>
        <v>36</v>
      </c>
    </row>
    <row r="12" spans="1:9" ht="12.75">
      <c r="A12" s="3">
        <v>39378</v>
      </c>
      <c r="B12" s="4" t="s">
        <v>41</v>
      </c>
      <c r="C12" s="4"/>
      <c r="D12" s="4"/>
      <c r="E12" s="4">
        <v>7.2</v>
      </c>
      <c r="F12" s="4"/>
      <c r="G12" s="4"/>
      <c r="H12" s="4"/>
      <c r="I12" s="4">
        <f t="shared" si="0"/>
        <v>7.2</v>
      </c>
    </row>
    <row r="13" spans="1:9" ht="12.75">
      <c r="A13" s="3">
        <v>39412</v>
      </c>
      <c r="B13" s="4" t="s">
        <v>42</v>
      </c>
      <c r="C13" s="4"/>
      <c r="D13" s="4">
        <v>11</v>
      </c>
      <c r="E13" s="4">
        <v>74.6</v>
      </c>
      <c r="F13" s="4"/>
      <c r="G13" s="4"/>
      <c r="H13" s="4"/>
      <c r="I13" s="4">
        <f t="shared" si="0"/>
        <v>85.6</v>
      </c>
    </row>
    <row r="14" spans="1:9" ht="12.75">
      <c r="A14" s="3">
        <v>39416</v>
      </c>
      <c r="B14" s="4" t="s">
        <v>137</v>
      </c>
      <c r="C14" s="4"/>
      <c r="D14" s="4">
        <v>11.4</v>
      </c>
      <c r="E14" s="4"/>
      <c r="F14" s="4"/>
      <c r="G14" s="4"/>
      <c r="H14" s="4"/>
      <c r="I14" s="4">
        <f t="shared" si="0"/>
        <v>11.4</v>
      </c>
    </row>
    <row r="15" spans="1:9" ht="12.75">
      <c r="A15" s="3">
        <v>39419</v>
      </c>
      <c r="B15" s="4" t="s">
        <v>40</v>
      </c>
      <c r="C15" s="4">
        <v>77.4</v>
      </c>
      <c r="D15" s="4"/>
      <c r="E15" s="4"/>
      <c r="F15" s="4"/>
      <c r="G15" s="4"/>
      <c r="H15" s="4"/>
      <c r="I15" s="4">
        <f t="shared" si="0"/>
        <v>77.4</v>
      </c>
    </row>
    <row r="16" spans="1:9" ht="12.75">
      <c r="A16" s="3">
        <v>39447</v>
      </c>
      <c r="B16" s="4" t="s">
        <v>33</v>
      </c>
      <c r="C16" s="4"/>
      <c r="D16" s="4"/>
      <c r="E16" s="4"/>
      <c r="F16" s="4"/>
      <c r="G16" s="4">
        <v>537.08</v>
      </c>
      <c r="H16" s="4"/>
      <c r="I16" s="4">
        <f t="shared" si="0"/>
        <v>537.08</v>
      </c>
    </row>
    <row r="17" spans="1:9" ht="12.75">
      <c r="A17" s="3"/>
      <c r="B17" s="5" t="s">
        <v>44</v>
      </c>
      <c r="C17" s="5">
        <f aca="true" t="shared" si="1" ref="C17:I17">SUM(C6:C16)</f>
        <v>211.49</v>
      </c>
      <c r="D17" s="5">
        <f t="shared" si="1"/>
        <v>31.450000000000003</v>
      </c>
      <c r="E17" s="5">
        <f t="shared" si="1"/>
        <v>81.8</v>
      </c>
      <c r="F17" s="5">
        <f t="shared" si="1"/>
        <v>0</v>
      </c>
      <c r="G17" s="5">
        <f t="shared" si="1"/>
        <v>575.2800000000001</v>
      </c>
      <c r="H17" s="5">
        <f t="shared" si="1"/>
        <v>0</v>
      </c>
      <c r="I17" s="5">
        <f t="shared" si="1"/>
        <v>900.02</v>
      </c>
    </row>
    <row r="18" spans="1:9" ht="12.75">
      <c r="A18" s="3"/>
      <c r="B18" s="4"/>
      <c r="C18" s="4"/>
      <c r="D18" s="4"/>
      <c r="E18" s="4"/>
      <c r="F18" s="4"/>
      <c r="G18" s="4"/>
      <c r="H18" s="4"/>
      <c r="I18" s="4"/>
    </row>
    <row r="19" spans="1:9" ht="12.75">
      <c r="A19" s="3"/>
      <c r="B19" s="4"/>
      <c r="C19" s="4"/>
      <c r="D19" s="4"/>
      <c r="E19" s="4"/>
      <c r="F19" s="4"/>
      <c r="G19" s="4"/>
      <c r="H19" s="4"/>
      <c r="I19" s="4"/>
    </row>
    <row r="20" spans="1:9" ht="12.75">
      <c r="A20" s="3"/>
      <c r="B20" s="4"/>
      <c r="C20" s="4"/>
      <c r="D20" s="4"/>
      <c r="E20" s="4"/>
      <c r="F20" s="4"/>
      <c r="G20" s="4"/>
      <c r="H20" s="4"/>
      <c r="I20" s="4"/>
    </row>
    <row r="21" spans="1:9" ht="12.75">
      <c r="A21" s="3"/>
      <c r="B21" s="4"/>
      <c r="C21" s="4"/>
      <c r="D21" s="4"/>
      <c r="E21" s="4"/>
      <c r="F21" s="4"/>
      <c r="G21" s="4"/>
      <c r="H21" s="4"/>
      <c r="I21" s="4"/>
    </row>
    <row r="22" spans="1:9" ht="12.75">
      <c r="A22" s="3"/>
      <c r="B22" s="4"/>
      <c r="C22" s="4"/>
      <c r="D22" s="4"/>
      <c r="E22" s="4"/>
      <c r="F22" s="4"/>
      <c r="G22" s="4"/>
      <c r="H22" s="4"/>
      <c r="I22" s="4"/>
    </row>
    <row r="23" spans="1:9" ht="12.75">
      <c r="A23" s="3"/>
      <c r="B23" s="4"/>
      <c r="C23" s="4"/>
      <c r="D23" s="4"/>
      <c r="E23" s="4"/>
      <c r="F23" s="4"/>
      <c r="G23" s="4"/>
      <c r="H23" s="4"/>
      <c r="I23" s="4"/>
    </row>
    <row r="24" spans="1:9" ht="12.75">
      <c r="A24" s="3"/>
      <c r="B24" s="4"/>
      <c r="C24" s="4"/>
      <c r="D24" s="4"/>
      <c r="E24" s="4"/>
      <c r="F24" s="4"/>
      <c r="G24" s="4"/>
      <c r="H24" s="4"/>
      <c r="I24" s="4"/>
    </row>
    <row r="25" spans="1:9" ht="12.75">
      <c r="A25" s="3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5"/>
      <c r="C26" s="5"/>
      <c r="D26" s="5"/>
      <c r="E26" s="5"/>
      <c r="F26" s="5"/>
      <c r="G26" s="5"/>
      <c r="H26" s="5"/>
      <c r="I26" s="5"/>
    </row>
    <row r="28" spans="2:8" ht="15">
      <c r="B28" s="65" t="s">
        <v>37</v>
      </c>
      <c r="C28" s="65"/>
      <c r="D28" s="65"/>
      <c r="E28" s="65"/>
      <c r="F28" s="65"/>
      <c r="G28" s="65"/>
      <c r="H28" s="65"/>
    </row>
    <row r="30" spans="2:8" ht="12.75">
      <c r="B30" s="66" t="s">
        <v>130</v>
      </c>
      <c r="C30" s="66"/>
      <c r="D30" s="66"/>
      <c r="E30" s="1"/>
      <c r="F30" s="66" t="s">
        <v>133</v>
      </c>
      <c r="G30" s="66"/>
      <c r="H30" s="66"/>
    </row>
    <row r="31" spans="2:8" ht="12.75">
      <c r="B31" s="1"/>
      <c r="C31" s="1"/>
      <c r="D31" s="1"/>
      <c r="E31" s="1"/>
      <c r="F31" s="1"/>
      <c r="G31" s="1"/>
      <c r="H31" s="1"/>
    </row>
    <row r="32" spans="5:8" ht="12.75">
      <c r="E32" s="2"/>
      <c r="F32" s="2"/>
      <c r="G32" s="2"/>
      <c r="H32" s="2"/>
    </row>
    <row r="33" spans="2:8" ht="12.75">
      <c r="B33" s="64" t="s">
        <v>45</v>
      </c>
      <c r="C33" s="64"/>
      <c r="D33" s="64"/>
      <c r="F33" s="64" t="s">
        <v>15</v>
      </c>
      <c r="G33" s="64"/>
      <c r="H33" s="64"/>
    </row>
    <row r="34" spans="2:8" ht="12.75">
      <c r="B34" s="3" t="s">
        <v>46</v>
      </c>
      <c r="C34" s="4">
        <v>3248.4</v>
      </c>
      <c r="D34" s="4"/>
      <c r="F34" s="4" t="s">
        <v>7</v>
      </c>
      <c r="G34" s="4">
        <v>211.49</v>
      </c>
      <c r="H34" s="4"/>
    </row>
    <row r="35" spans="2:8" ht="12.75">
      <c r="B35" s="3" t="s">
        <v>57</v>
      </c>
      <c r="C35" s="4">
        <v>145.45</v>
      </c>
      <c r="D35" s="4"/>
      <c r="F35" s="4" t="s">
        <v>137</v>
      </c>
      <c r="G35" s="4">
        <v>31.45</v>
      </c>
      <c r="H35" s="4"/>
    </row>
    <row r="36" spans="2:8" ht="12.75">
      <c r="B36" s="5" t="s">
        <v>62</v>
      </c>
      <c r="C36" s="5"/>
      <c r="D36" s="5">
        <f>SUM(C34:C35)</f>
        <v>3393.85</v>
      </c>
      <c r="F36" s="4" t="s">
        <v>23</v>
      </c>
      <c r="G36" s="4">
        <v>81.8</v>
      </c>
      <c r="H36" s="4"/>
    </row>
    <row r="37" spans="6:8" ht="12.75">
      <c r="F37" s="4" t="s">
        <v>43</v>
      </c>
      <c r="G37" s="4">
        <v>36</v>
      </c>
      <c r="H37" s="4"/>
    </row>
    <row r="38" spans="2:8" ht="12.75">
      <c r="B38" s="64" t="s">
        <v>15</v>
      </c>
      <c r="C38" s="64"/>
      <c r="D38" s="64"/>
      <c r="F38" s="4" t="s">
        <v>39</v>
      </c>
      <c r="G38" s="4">
        <v>2.2</v>
      </c>
      <c r="H38" s="4"/>
    </row>
    <row r="39" spans="2:8" ht="12.75">
      <c r="B39" s="4" t="s">
        <v>60</v>
      </c>
      <c r="C39" s="4">
        <v>208.1</v>
      </c>
      <c r="D39" s="4"/>
      <c r="F39" s="4" t="s">
        <v>33</v>
      </c>
      <c r="G39" s="4">
        <v>537.08</v>
      </c>
      <c r="H39" s="4"/>
    </row>
    <row r="40" spans="2:8" ht="12.75">
      <c r="B40" s="4" t="s">
        <v>43</v>
      </c>
      <c r="C40" s="4">
        <v>36</v>
      </c>
      <c r="D40" s="4"/>
      <c r="F40" s="7"/>
      <c r="G40" s="7"/>
      <c r="H40" s="4"/>
    </row>
    <row r="41" spans="2:8" ht="12.75">
      <c r="B41" s="4" t="s">
        <v>33</v>
      </c>
      <c r="C41" s="4">
        <v>65</v>
      </c>
      <c r="D41" s="4"/>
      <c r="F41" s="9" t="s">
        <v>62</v>
      </c>
      <c r="G41" s="9"/>
      <c r="H41" s="5">
        <f>SUM(G34:G39)</f>
        <v>900.02</v>
      </c>
    </row>
    <row r="42" spans="2:4" ht="12.75">
      <c r="B42" s="4" t="s">
        <v>61</v>
      </c>
      <c r="C42" s="4">
        <v>1352</v>
      </c>
      <c r="D42" s="4"/>
    </row>
    <row r="43" spans="2:4" ht="12.75">
      <c r="B43" s="4" t="s">
        <v>20</v>
      </c>
      <c r="C43" s="4">
        <v>0.33</v>
      </c>
      <c r="D43" s="4"/>
    </row>
    <row r="44" spans="2:8" ht="12.75">
      <c r="B44" s="5" t="s">
        <v>62</v>
      </c>
      <c r="C44" s="5"/>
      <c r="D44" s="5">
        <f>SUM(C39:C43)</f>
        <v>1661.4299999999998</v>
      </c>
      <c r="F44" s="64" t="s">
        <v>58</v>
      </c>
      <c r="G44" s="64"/>
      <c r="H44" s="64"/>
    </row>
    <row r="45" spans="2:8" ht="12.75">
      <c r="B45" s="4"/>
      <c r="C45" s="4"/>
      <c r="D45" s="4"/>
      <c r="F45" s="4" t="s">
        <v>17</v>
      </c>
      <c r="G45" s="4"/>
      <c r="H45" s="4">
        <v>191.61</v>
      </c>
    </row>
    <row r="46" spans="2:8" ht="12.75">
      <c r="B46" s="4"/>
      <c r="C46" s="4"/>
      <c r="D46" s="4"/>
      <c r="F46" s="67" t="s">
        <v>59</v>
      </c>
      <c r="G46" s="68"/>
      <c r="H46" s="4">
        <v>3963.65</v>
      </c>
    </row>
    <row r="47" spans="2:8" ht="12.75">
      <c r="B47" s="4"/>
      <c r="C47" s="4"/>
      <c r="D47" s="4"/>
      <c r="F47" s="4"/>
      <c r="G47" s="4"/>
      <c r="H47" s="4"/>
    </row>
    <row r="48" spans="2:8" ht="12.75">
      <c r="B48" s="5" t="s">
        <v>21</v>
      </c>
      <c r="C48" s="5"/>
      <c r="D48" s="5">
        <f>SUM(D36:D44)</f>
        <v>5055.28</v>
      </c>
      <c r="E48" s="2"/>
      <c r="F48" s="5" t="s">
        <v>21</v>
      </c>
      <c r="G48" s="5"/>
      <c r="H48" s="5">
        <f>SUM(H41:H46)</f>
        <v>5055.280000000001</v>
      </c>
    </row>
  </sheetData>
  <sheetProtection/>
  <mergeCells count="10">
    <mergeCell ref="A1:I1"/>
    <mergeCell ref="A3:I3"/>
    <mergeCell ref="B28:H28"/>
    <mergeCell ref="B30:D30"/>
    <mergeCell ref="F30:H30"/>
    <mergeCell ref="F46:G46"/>
    <mergeCell ref="B38:D38"/>
    <mergeCell ref="B33:D33"/>
    <mergeCell ref="F33:H33"/>
    <mergeCell ref="F44:H4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0">
      <selection activeCell="A34" sqref="A34:I50"/>
    </sheetView>
  </sheetViews>
  <sheetFormatPr defaultColWidth="11.421875" defaultRowHeight="12.75"/>
  <cols>
    <col min="3" max="3" width="8.00390625" style="0" customWidth="1"/>
    <col min="4" max="4" width="8.8515625" style="0" customWidth="1"/>
    <col min="5" max="5" width="8.00390625" style="0" customWidth="1"/>
    <col min="6" max="6" width="7.140625" style="0" customWidth="1"/>
    <col min="7" max="8" width="8.421875" style="0" customWidth="1"/>
    <col min="9" max="9" width="8.00390625" style="0" customWidth="1"/>
  </cols>
  <sheetData>
    <row r="1" spans="1:9" ht="15.75">
      <c r="A1" s="63" t="s">
        <v>135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8"/>
      <c r="B2" s="8"/>
      <c r="C2" s="8"/>
      <c r="D2" s="8"/>
      <c r="E2" s="8"/>
      <c r="F2" s="8"/>
      <c r="G2" s="8"/>
      <c r="H2" s="8"/>
      <c r="I2" s="8"/>
    </row>
    <row r="3" spans="1:9" ht="15.75">
      <c r="A3" s="63" t="s">
        <v>65</v>
      </c>
      <c r="B3" s="63"/>
      <c r="C3" s="63"/>
      <c r="D3" s="63"/>
      <c r="E3" s="63"/>
      <c r="F3" s="63"/>
      <c r="G3" s="63"/>
      <c r="H3" s="63"/>
      <c r="I3" s="63"/>
    </row>
    <row r="5" spans="1:9" ht="12.75">
      <c r="A5" s="6" t="s">
        <v>131</v>
      </c>
      <c r="B5" s="6" t="s">
        <v>132</v>
      </c>
      <c r="C5" s="6" t="s">
        <v>25</v>
      </c>
      <c r="D5" s="6" t="s">
        <v>24</v>
      </c>
      <c r="E5" s="6" t="s">
        <v>63</v>
      </c>
      <c r="F5" s="6" t="s">
        <v>78</v>
      </c>
      <c r="G5" s="6" t="s">
        <v>11</v>
      </c>
      <c r="H5" s="6" t="s">
        <v>77</v>
      </c>
      <c r="I5" s="6" t="s">
        <v>134</v>
      </c>
    </row>
    <row r="6" spans="1:9" ht="12.75">
      <c r="A6" s="3">
        <v>39487</v>
      </c>
      <c r="B6" s="4" t="s">
        <v>67</v>
      </c>
      <c r="C6" s="4"/>
      <c r="D6" s="4"/>
      <c r="E6" s="4"/>
      <c r="F6" s="4"/>
      <c r="G6" s="4">
        <v>9</v>
      </c>
      <c r="H6" s="4"/>
      <c r="I6" s="5">
        <f>SUM(C6:H6)</f>
        <v>9</v>
      </c>
    </row>
    <row r="7" spans="1:9" ht="12.75">
      <c r="A7" s="3">
        <v>39517</v>
      </c>
      <c r="B7" s="4" t="s">
        <v>68</v>
      </c>
      <c r="C7" s="4"/>
      <c r="D7" s="4">
        <v>1.4</v>
      </c>
      <c r="E7" s="4"/>
      <c r="F7" s="4"/>
      <c r="G7" s="4"/>
      <c r="H7" s="4"/>
      <c r="I7" s="5">
        <f>SUM(C7:H7)</f>
        <v>1.4</v>
      </c>
    </row>
    <row r="8" spans="1:9" ht="12.75">
      <c r="A8" s="3">
        <v>39534</v>
      </c>
      <c r="B8" s="4" t="s">
        <v>69</v>
      </c>
      <c r="C8" s="4"/>
      <c r="D8" s="4"/>
      <c r="E8" s="4">
        <v>12.35</v>
      </c>
      <c r="F8" s="4"/>
      <c r="G8" s="4"/>
      <c r="H8" s="4"/>
      <c r="I8" s="5">
        <f aca="true" t="shared" si="0" ref="I8:I22">SUM(C8:H8)</f>
        <v>12.35</v>
      </c>
    </row>
    <row r="9" spans="1:9" ht="12.75">
      <c r="A9" s="3">
        <v>39536</v>
      </c>
      <c r="B9" s="4" t="s">
        <v>74</v>
      </c>
      <c r="C9" s="4"/>
      <c r="D9" s="4"/>
      <c r="E9" s="4"/>
      <c r="F9" s="4"/>
      <c r="G9" s="4"/>
      <c r="H9" s="4">
        <v>6131.53</v>
      </c>
      <c r="I9" s="5">
        <f t="shared" si="0"/>
        <v>6131.53</v>
      </c>
    </row>
    <row r="10" spans="1:9" ht="12.75">
      <c r="A10" s="3">
        <v>39536</v>
      </c>
      <c r="B10" s="4" t="s">
        <v>70</v>
      </c>
      <c r="C10" s="4"/>
      <c r="D10" s="4"/>
      <c r="E10" s="4"/>
      <c r="F10" s="4"/>
      <c r="G10" s="4">
        <v>178</v>
      </c>
      <c r="H10" s="4"/>
      <c r="I10" s="5">
        <f t="shared" si="0"/>
        <v>178</v>
      </c>
    </row>
    <row r="11" spans="1:9" ht="12.75">
      <c r="A11" s="3">
        <v>39536</v>
      </c>
      <c r="B11" s="4" t="s">
        <v>137</v>
      </c>
      <c r="C11" s="4"/>
      <c r="D11" s="4">
        <v>11.4</v>
      </c>
      <c r="E11" s="4"/>
      <c r="F11" s="4"/>
      <c r="G11" s="4"/>
      <c r="H11" s="4"/>
      <c r="I11" s="5">
        <f t="shared" si="0"/>
        <v>11.4</v>
      </c>
    </row>
    <row r="12" spans="1:9" ht="12.75">
      <c r="A12" s="3">
        <v>39536</v>
      </c>
      <c r="B12" s="4" t="s">
        <v>39</v>
      </c>
      <c r="C12" s="4"/>
      <c r="D12" s="4"/>
      <c r="E12" s="4"/>
      <c r="F12" s="4"/>
      <c r="G12" s="4">
        <v>1.4</v>
      </c>
      <c r="H12" s="4"/>
      <c r="I12" s="5">
        <f t="shared" si="0"/>
        <v>1.4</v>
      </c>
    </row>
    <row r="13" spans="1:9" ht="12.75">
      <c r="A13" s="3">
        <v>39538</v>
      </c>
      <c r="B13" s="4" t="s">
        <v>71</v>
      </c>
      <c r="C13" s="4"/>
      <c r="D13" s="4"/>
      <c r="E13" s="4">
        <v>23</v>
      </c>
      <c r="F13" s="4"/>
      <c r="G13" s="4"/>
      <c r="H13" s="4"/>
      <c r="I13" s="5">
        <f t="shared" si="0"/>
        <v>23</v>
      </c>
    </row>
    <row r="14" spans="1:9" ht="12.75">
      <c r="A14" s="3">
        <v>39539</v>
      </c>
      <c r="B14" s="4" t="s">
        <v>137</v>
      </c>
      <c r="C14" s="4"/>
      <c r="D14" s="4">
        <v>30</v>
      </c>
      <c r="E14" s="4"/>
      <c r="F14" s="4"/>
      <c r="G14" s="4"/>
      <c r="H14" s="4"/>
      <c r="I14" s="5">
        <f t="shared" si="0"/>
        <v>30</v>
      </c>
    </row>
    <row r="15" spans="1:9" ht="12.75">
      <c r="A15" s="3">
        <v>39540</v>
      </c>
      <c r="B15" s="4" t="s">
        <v>7</v>
      </c>
      <c r="C15" s="4">
        <v>86.3</v>
      </c>
      <c r="D15" s="4"/>
      <c r="E15" s="4"/>
      <c r="F15" s="4"/>
      <c r="G15" s="4"/>
      <c r="H15" s="4"/>
      <c r="I15" s="5">
        <f t="shared" si="0"/>
        <v>86.3</v>
      </c>
    </row>
    <row r="16" spans="1:9" ht="12.75">
      <c r="A16" s="3">
        <v>39570</v>
      </c>
      <c r="B16" s="4" t="s">
        <v>72</v>
      </c>
      <c r="C16" s="4"/>
      <c r="D16" s="4"/>
      <c r="E16" s="4"/>
      <c r="F16" s="4">
        <v>0.3</v>
      </c>
      <c r="G16" s="4"/>
      <c r="H16" s="4"/>
      <c r="I16" s="5">
        <f t="shared" si="0"/>
        <v>0.3</v>
      </c>
    </row>
    <row r="17" spans="1:9" ht="12.75">
      <c r="A17" s="3">
        <v>39619</v>
      </c>
      <c r="B17" s="4" t="s">
        <v>3</v>
      </c>
      <c r="C17" s="4"/>
      <c r="D17" s="4"/>
      <c r="E17" s="4">
        <v>77.5</v>
      </c>
      <c r="F17" s="4"/>
      <c r="G17" s="4"/>
      <c r="H17" s="4"/>
      <c r="I17" s="5">
        <f t="shared" si="0"/>
        <v>77.5</v>
      </c>
    </row>
    <row r="18" spans="1:9" ht="12.75">
      <c r="A18" s="3">
        <v>39624</v>
      </c>
      <c r="B18" s="5" t="s">
        <v>72</v>
      </c>
      <c r="C18" s="5"/>
      <c r="D18" s="5"/>
      <c r="E18" s="5"/>
      <c r="F18" s="14">
        <v>4</v>
      </c>
      <c r="G18" s="5"/>
      <c r="H18" s="5"/>
      <c r="I18" s="5">
        <f t="shared" si="0"/>
        <v>4</v>
      </c>
    </row>
    <row r="19" spans="1:9" ht="12.75">
      <c r="A19" s="3">
        <v>39626</v>
      </c>
      <c r="B19" s="4" t="s">
        <v>7</v>
      </c>
      <c r="C19" s="4">
        <v>76.26</v>
      </c>
      <c r="D19" s="4"/>
      <c r="E19" s="4"/>
      <c r="F19" s="4"/>
      <c r="G19" s="4"/>
      <c r="H19" s="4"/>
      <c r="I19" s="5">
        <f t="shared" si="0"/>
        <v>76.26</v>
      </c>
    </row>
    <row r="20" spans="1:9" ht="12.75">
      <c r="A20" s="3">
        <v>39722</v>
      </c>
      <c r="B20" s="4" t="s">
        <v>73</v>
      </c>
      <c r="C20" s="4"/>
      <c r="D20" s="4"/>
      <c r="E20" s="4"/>
      <c r="F20" s="4"/>
      <c r="G20" s="4">
        <v>60</v>
      </c>
      <c r="H20" s="4"/>
      <c r="I20" s="5">
        <f t="shared" si="0"/>
        <v>60</v>
      </c>
    </row>
    <row r="21" spans="1:9" ht="12.75">
      <c r="A21" s="3">
        <v>39791</v>
      </c>
      <c r="B21" s="4" t="s">
        <v>137</v>
      </c>
      <c r="C21" s="4"/>
      <c r="D21" s="4">
        <v>7.8</v>
      </c>
      <c r="E21" s="4"/>
      <c r="F21" s="4"/>
      <c r="G21" s="4"/>
      <c r="H21" s="4"/>
      <c r="I21" s="5">
        <f t="shared" si="0"/>
        <v>7.8</v>
      </c>
    </row>
    <row r="22" spans="1:9" ht="12.75">
      <c r="A22" s="3">
        <v>39793</v>
      </c>
      <c r="B22" s="4" t="s">
        <v>7</v>
      </c>
      <c r="C22" s="4">
        <v>74.4</v>
      </c>
      <c r="D22" s="4"/>
      <c r="E22" s="4"/>
      <c r="F22" s="4"/>
      <c r="G22" s="4"/>
      <c r="H22" s="4"/>
      <c r="I22" s="5">
        <f t="shared" si="0"/>
        <v>74.4</v>
      </c>
    </row>
    <row r="23" spans="1:9" ht="12.75">
      <c r="A23" s="3"/>
      <c r="B23" s="5" t="s">
        <v>44</v>
      </c>
      <c r="C23" s="5">
        <f>SUM(C6:C22)</f>
        <v>236.96</v>
      </c>
      <c r="D23" s="5">
        <f aca="true" t="shared" si="1" ref="D23:I23">SUM(D6:D22)</f>
        <v>50.599999999999994</v>
      </c>
      <c r="E23" s="5">
        <f t="shared" si="1"/>
        <v>112.85</v>
      </c>
      <c r="F23" s="5">
        <f t="shared" si="1"/>
        <v>4.3</v>
      </c>
      <c r="G23" s="5">
        <f t="shared" si="1"/>
        <v>248.4</v>
      </c>
      <c r="H23" s="5">
        <f t="shared" si="1"/>
        <v>6131.53</v>
      </c>
      <c r="I23" s="5">
        <f t="shared" si="1"/>
        <v>6784.639999999999</v>
      </c>
    </row>
    <row r="24" spans="1:9" ht="12.75">
      <c r="A24" s="3"/>
      <c r="B24" s="4"/>
      <c r="C24" s="4"/>
      <c r="D24" s="4"/>
      <c r="E24" s="4"/>
      <c r="F24" s="4"/>
      <c r="G24" s="4"/>
      <c r="H24" s="4"/>
      <c r="I24" s="4"/>
    </row>
    <row r="29" spans="2:8" ht="15">
      <c r="B29" s="65" t="s">
        <v>66</v>
      </c>
      <c r="C29" s="65"/>
      <c r="D29" s="65"/>
      <c r="E29" s="65"/>
      <c r="F29" s="65"/>
      <c r="G29" s="65"/>
      <c r="H29" s="65"/>
    </row>
    <row r="31" spans="1:9" ht="12.75">
      <c r="A31" s="66" t="s">
        <v>130</v>
      </c>
      <c r="B31" s="66"/>
      <c r="C31" s="66"/>
      <c r="D31" s="15"/>
      <c r="E31" s="1"/>
      <c r="F31" s="66" t="s">
        <v>133</v>
      </c>
      <c r="G31" s="66"/>
      <c r="H31" s="66"/>
      <c r="I31" s="66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1"/>
      <c r="E33" s="2"/>
      <c r="F33" s="2"/>
      <c r="G33" s="2"/>
      <c r="H33" s="2"/>
    </row>
    <row r="34" spans="1:9" ht="12.75">
      <c r="A34" s="70" t="s">
        <v>79</v>
      </c>
      <c r="B34" s="71"/>
      <c r="C34" s="72"/>
      <c r="F34" s="20"/>
      <c r="G34" s="21" t="s">
        <v>15</v>
      </c>
      <c r="H34" s="21"/>
      <c r="I34" s="18"/>
    </row>
    <row r="35" spans="1:9" ht="12.75">
      <c r="A35" s="3" t="s">
        <v>46</v>
      </c>
      <c r="B35" s="4">
        <v>3963.65</v>
      </c>
      <c r="C35" s="4"/>
      <c r="F35" s="23" t="s">
        <v>7</v>
      </c>
      <c r="G35" s="24"/>
      <c r="H35" s="4">
        <v>236.96</v>
      </c>
      <c r="I35" s="4"/>
    </row>
    <row r="36" spans="1:9" ht="12.75">
      <c r="A36" s="3" t="s">
        <v>57</v>
      </c>
      <c r="B36" s="4">
        <v>191.61</v>
      </c>
      <c r="C36" s="4"/>
      <c r="F36" s="16" t="s">
        <v>137</v>
      </c>
      <c r="G36" s="16"/>
      <c r="H36" s="4">
        <v>50.6</v>
      </c>
      <c r="I36" s="4"/>
    </row>
    <row r="37" spans="1:9" ht="12.75">
      <c r="A37" s="5" t="s">
        <v>62</v>
      </c>
      <c r="B37" s="5"/>
      <c r="C37" s="5">
        <f>SUM(B35:B36)</f>
        <v>4155.26</v>
      </c>
      <c r="F37" s="16" t="s">
        <v>23</v>
      </c>
      <c r="G37" s="16"/>
      <c r="H37" s="4">
        <v>112.85</v>
      </c>
      <c r="I37" s="4"/>
    </row>
    <row r="38" spans="6:9" ht="12.75">
      <c r="F38" s="23" t="s">
        <v>43</v>
      </c>
      <c r="G38" s="24"/>
      <c r="H38" s="4">
        <v>60</v>
      </c>
      <c r="I38" s="4"/>
    </row>
    <row r="39" spans="1:9" ht="12.75">
      <c r="A39" s="70" t="s">
        <v>15</v>
      </c>
      <c r="B39" s="71"/>
      <c r="C39" s="72"/>
      <c r="F39" s="16" t="s">
        <v>39</v>
      </c>
      <c r="G39" s="16"/>
      <c r="H39" s="4">
        <v>1.4</v>
      </c>
      <c r="I39" s="4"/>
    </row>
    <row r="40" spans="1:9" ht="12.75">
      <c r="A40" s="4" t="s">
        <v>60</v>
      </c>
      <c r="B40" s="4">
        <v>211.6</v>
      </c>
      <c r="C40" s="4"/>
      <c r="F40" s="23" t="s">
        <v>70</v>
      </c>
      <c r="G40" s="24"/>
      <c r="H40" s="4">
        <v>178</v>
      </c>
      <c r="I40" s="4"/>
    </row>
    <row r="41" spans="1:9" ht="12.75">
      <c r="A41" s="4" t="s">
        <v>20</v>
      </c>
      <c r="B41" s="4">
        <v>0.14</v>
      </c>
      <c r="C41" s="4"/>
      <c r="F41" s="23" t="s">
        <v>74</v>
      </c>
      <c r="G41" s="24"/>
      <c r="H41" s="7">
        <v>6131.53</v>
      </c>
      <c r="I41" s="4"/>
    </row>
    <row r="42" spans="1:9" ht="12.75">
      <c r="A42" s="4" t="s">
        <v>33</v>
      </c>
      <c r="B42" s="4">
        <v>41</v>
      </c>
      <c r="C42" s="4"/>
      <c r="F42" s="16" t="s">
        <v>75</v>
      </c>
      <c r="G42" s="16"/>
      <c r="H42" s="12">
        <v>8.3</v>
      </c>
      <c r="I42" s="5"/>
    </row>
    <row r="43" spans="1:9" ht="12.75">
      <c r="A43" s="4" t="s">
        <v>61</v>
      </c>
      <c r="B43" s="4">
        <v>1500</v>
      </c>
      <c r="C43" s="4"/>
      <c r="F43" s="16" t="s">
        <v>67</v>
      </c>
      <c r="G43" s="16"/>
      <c r="H43" s="7">
        <v>9</v>
      </c>
      <c r="I43" s="4"/>
    </row>
    <row r="44" spans="1:9" ht="12.75">
      <c r="A44" s="13" t="s">
        <v>62</v>
      </c>
      <c r="B44" s="5"/>
      <c r="C44" s="5">
        <f>SUM(B40:B43)</f>
        <v>1752.74</v>
      </c>
      <c r="F44" s="25" t="s">
        <v>62</v>
      </c>
      <c r="G44" s="26"/>
      <c r="H44" s="4"/>
      <c r="I44" s="5">
        <f>SUM(H35:H43)</f>
        <v>6788.64</v>
      </c>
    </row>
    <row r="45" spans="1:3" ht="12.75">
      <c r="A45" s="5"/>
      <c r="B45" s="5"/>
      <c r="C45" s="5"/>
    </row>
    <row r="46" spans="1:9" ht="12.75">
      <c r="A46" s="4" t="s">
        <v>76</v>
      </c>
      <c r="B46" s="4"/>
      <c r="C46" s="5">
        <v>1631.53</v>
      </c>
      <c r="F46" s="70" t="s">
        <v>80</v>
      </c>
      <c r="G46" s="71"/>
      <c r="H46" s="71"/>
      <c r="I46" s="72"/>
    </row>
    <row r="47" spans="1:9" ht="12.75">
      <c r="A47" s="4"/>
      <c r="B47" s="4"/>
      <c r="C47" s="4"/>
      <c r="F47" s="16" t="s">
        <v>17</v>
      </c>
      <c r="G47" s="16"/>
      <c r="H47" s="19">
        <v>10.4</v>
      </c>
      <c r="I47" s="10"/>
    </row>
    <row r="48" spans="1:9" ht="12.75">
      <c r="A48" s="4"/>
      <c r="B48" s="4"/>
      <c r="C48" s="4"/>
      <c r="F48" s="27" t="s">
        <v>18</v>
      </c>
      <c r="G48" s="22"/>
      <c r="H48" s="19">
        <v>740.49</v>
      </c>
      <c r="I48" s="17"/>
    </row>
    <row r="49" spans="1:9" ht="12.75">
      <c r="A49" s="5"/>
      <c r="B49" s="5"/>
      <c r="C49" s="5"/>
      <c r="F49" s="69" t="s">
        <v>44</v>
      </c>
      <c r="G49" s="69"/>
      <c r="H49" s="4"/>
      <c r="I49" s="18">
        <f>SUM(H47:H48)</f>
        <v>750.89</v>
      </c>
    </row>
    <row r="50" spans="1:9" ht="12.75">
      <c r="A50" s="5" t="s">
        <v>21</v>
      </c>
      <c r="B50" s="5"/>
      <c r="C50" s="5">
        <f>SUM(C37:C49)</f>
        <v>7539.53</v>
      </c>
      <c r="F50" s="5" t="s">
        <v>21</v>
      </c>
      <c r="G50" s="5"/>
      <c r="H50" s="5"/>
      <c r="I50" s="18">
        <f>SUM(I44:I49)</f>
        <v>7539.530000000001</v>
      </c>
    </row>
  </sheetData>
  <sheetProtection/>
  <mergeCells count="9">
    <mergeCell ref="F49:G49"/>
    <mergeCell ref="A1:I1"/>
    <mergeCell ref="A3:I3"/>
    <mergeCell ref="B29:H29"/>
    <mergeCell ref="F46:I46"/>
    <mergeCell ref="F31:I31"/>
    <mergeCell ref="A39:C39"/>
    <mergeCell ref="A31:C31"/>
    <mergeCell ref="A34:C34"/>
  </mergeCells>
  <printOptions horizontalCentered="1" verticalCentered="1"/>
  <pageMargins left="0.7874015748031497" right="0.7874015748031497" top="0.984251968503937" bottom="0.984251968503937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28">
      <selection activeCell="A53" sqref="A53:I53"/>
    </sheetView>
  </sheetViews>
  <sheetFormatPr defaultColWidth="11.421875" defaultRowHeight="12.75"/>
  <cols>
    <col min="1" max="1" width="16.140625" style="0" bestFit="1" customWidth="1"/>
  </cols>
  <sheetData>
    <row r="1" spans="1:9" ht="15.75">
      <c r="A1" s="73" t="s">
        <v>135</v>
      </c>
      <c r="B1" s="73"/>
      <c r="C1" s="73"/>
      <c r="D1" s="73"/>
      <c r="E1" s="73"/>
      <c r="F1" s="73"/>
      <c r="G1" s="73"/>
      <c r="H1" s="73"/>
      <c r="I1" s="73"/>
    </row>
    <row r="2" spans="1:9" ht="15.75">
      <c r="A2" s="8"/>
      <c r="B2" s="8"/>
      <c r="C2" s="8"/>
      <c r="D2" s="8"/>
      <c r="E2" s="8"/>
      <c r="F2" s="8"/>
      <c r="G2" s="8"/>
      <c r="H2" s="8"/>
      <c r="I2" s="8"/>
    </row>
    <row r="3" spans="1:9" ht="15.75">
      <c r="A3" s="73" t="s">
        <v>81</v>
      </c>
      <c r="B3" s="73"/>
      <c r="C3" s="73"/>
      <c r="D3" s="73"/>
      <c r="E3" s="73"/>
      <c r="F3" s="73"/>
      <c r="G3" s="73"/>
      <c r="H3" s="73"/>
      <c r="I3" s="73"/>
    </row>
    <row r="6" spans="1:9" ht="12.75">
      <c r="A6" s="6" t="s">
        <v>131</v>
      </c>
      <c r="B6" s="6" t="s">
        <v>132</v>
      </c>
      <c r="C6" s="6" t="s">
        <v>25</v>
      </c>
      <c r="D6" s="6" t="s">
        <v>24</v>
      </c>
      <c r="E6" s="6" t="s">
        <v>63</v>
      </c>
      <c r="F6" s="6" t="s">
        <v>78</v>
      </c>
      <c r="G6" s="6" t="s">
        <v>11</v>
      </c>
      <c r="H6" s="6" t="s">
        <v>90</v>
      </c>
      <c r="I6" s="6" t="s">
        <v>134</v>
      </c>
    </row>
    <row r="7" spans="1:9" ht="12.75">
      <c r="A7" s="28">
        <v>39884</v>
      </c>
      <c r="B7" s="4" t="s">
        <v>84</v>
      </c>
      <c r="C7" s="4"/>
      <c r="D7" s="4"/>
      <c r="E7" s="4"/>
      <c r="F7" s="4"/>
      <c r="G7" s="4">
        <v>160</v>
      </c>
      <c r="H7" s="4"/>
      <c r="I7" s="5">
        <f>SUM(C7:H7)</f>
        <v>160</v>
      </c>
    </row>
    <row r="8" spans="1:9" ht="12.75">
      <c r="A8" s="28">
        <v>39884</v>
      </c>
      <c r="B8" s="4" t="s">
        <v>85</v>
      </c>
      <c r="C8" s="4"/>
      <c r="D8" s="4">
        <v>6.6</v>
      </c>
      <c r="E8" s="4"/>
      <c r="F8" s="4"/>
      <c r="G8" s="4"/>
      <c r="H8" s="4"/>
      <c r="I8" s="5">
        <f>SUM(C8:H8)</f>
        <v>6.6</v>
      </c>
    </row>
    <row r="9" spans="1:9" ht="12.75">
      <c r="A9" s="28">
        <v>39898</v>
      </c>
      <c r="B9" s="4" t="s">
        <v>86</v>
      </c>
      <c r="C9" s="4"/>
      <c r="D9" s="4">
        <v>1.05</v>
      </c>
      <c r="E9" s="4"/>
      <c r="F9" s="4"/>
      <c r="G9" s="4"/>
      <c r="H9" s="4"/>
      <c r="I9" s="5">
        <f aca="true" t="shared" si="0" ref="I9:I27">SUM(C9:H9)</f>
        <v>1.05</v>
      </c>
    </row>
    <row r="10" spans="1:9" ht="12.75">
      <c r="A10" s="28">
        <v>39899</v>
      </c>
      <c r="B10" s="4" t="s">
        <v>137</v>
      </c>
      <c r="C10" s="4"/>
      <c r="D10" s="4">
        <v>12.35</v>
      </c>
      <c r="E10" s="4"/>
      <c r="F10" s="4"/>
      <c r="G10" s="4"/>
      <c r="H10" s="4"/>
      <c r="I10" s="5">
        <f t="shared" si="0"/>
        <v>12.35</v>
      </c>
    </row>
    <row r="11" spans="1:9" ht="12.75">
      <c r="A11" s="28">
        <v>39904</v>
      </c>
      <c r="B11" s="4" t="s">
        <v>3</v>
      </c>
      <c r="C11" s="4"/>
      <c r="D11" s="4"/>
      <c r="E11" s="4">
        <v>77.5</v>
      </c>
      <c r="F11" s="4"/>
      <c r="G11" s="4"/>
      <c r="H11" s="4"/>
      <c r="I11" s="5">
        <f t="shared" si="0"/>
        <v>77.5</v>
      </c>
    </row>
    <row r="12" spans="1:9" ht="12.75">
      <c r="A12" s="28">
        <v>39906</v>
      </c>
      <c r="B12" s="4" t="s">
        <v>71</v>
      </c>
      <c r="C12" s="4"/>
      <c r="D12" s="4"/>
      <c r="E12" s="4">
        <v>23.59</v>
      </c>
      <c r="F12" s="4"/>
      <c r="G12" s="4"/>
      <c r="H12" s="4"/>
      <c r="I12" s="5">
        <f t="shared" si="0"/>
        <v>23.59</v>
      </c>
    </row>
    <row r="13" spans="1:9" ht="12.75">
      <c r="A13" s="28">
        <v>39911</v>
      </c>
      <c r="B13" s="4" t="s">
        <v>38</v>
      </c>
      <c r="C13" s="4">
        <v>93.41</v>
      </c>
      <c r="D13" s="4"/>
      <c r="E13" s="4"/>
      <c r="F13" s="4"/>
      <c r="G13" s="4"/>
      <c r="H13" s="4"/>
      <c r="I13" s="5">
        <f t="shared" si="0"/>
        <v>93.41</v>
      </c>
    </row>
    <row r="14" spans="1:9" ht="12.75">
      <c r="A14" s="28">
        <v>39911</v>
      </c>
      <c r="B14" s="4" t="s">
        <v>87</v>
      </c>
      <c r="C14" s="4"/>
      <c r="D14" s="4"/>
      <c r="E14" s="4"/>
      <c r="F14" s="4"/>
      <c r="G14" s="4">
        <v>39</v>
      </c>
      <c r="H14" s="4"/>
      <c r="I14" s="5">
        <f t="shared" si="0"/>
        <v>39</v>
      </c>
    </row>
    <row r="15" spans="1:9" ht="12.75">
      <c r="A15" s="28">
        <v>39911</v>
      </c>
      <c r="B15" s="4" t="s">
        <v>88</v>
      </c>
      <c r="C15" s="4"/>
      <c r="D15" s="4">
        <v>77</v>
      </c>
      <c r="E15" s="4"/>
      <c r="F15" s="4"/>
      <c r="G15" s="4"/>
      <c r="H15" s="4"/>
      <c r="I15" s="5">
        <f t="shared" si="0"/>
        <v>77</v>
      </c>
    </row>
    <row r="16" spans="1:9" ht="12.75">
      <c r="A16" s="28">
        <v>39911</v>
      </c>
      <c r="B16" s="4" t="s">
        <v>137</v>
      </c>
      <c r="C16" s="4"/>
      <c r="D16" s="4">
        <v>4.75</v>
      </c>
      <c r="E16" s="4"/>
      <c r="F16" s="4"/>
      <c r="G16" s="4"/>
      <c r="H16" s="4"/>
      <c r="I16" s="5">
        <f>SUM(C16:H16)</f>
        <v>4.75</v>
      </c>
    </row>
    <row r="17" spans="1:9" ht="12.75">
      <c r="A17" s="28">
        <v>39925</v>
      </c>
      <c r="B17" s="4" t="s">
        <v>90</v>
      </c>
      <c r="C17" s="4"/>
      <c r="D17" s="4"/>
      <c r="E17" s="4"/>
      <c r="F17" s="4"/>
      <c r="G17" s="4"/>
      <c r="H17" s="4">
        <v>500</v>
      </c>
      <c r="I17" s="5">
        <f t="shared" si="0"/>
        <v>500</v>
      </c>
    </row>
    <row r="18" spans="1:9" ht="12.75">
      <c r="A18" s="28">
        <v>39967</v>
      </c>
      <c r="B18" s="4" t="s">
        <v>89</v>
      </c>
      <c r="C18" s="4"/>
      <c r="D18" s="4"/>
      <c r="E18" s="4"/>
      <c r="F18" s="4"/>
      <c r="G18" s="4">
        <v>80</v>
      </c>
      <c r="H18" s="4"/>
      <c r="I18" s="5">
        <f t="shared" si="0"/>
        <v>80</v>
      </c>
    </row>
    <row r="19" spans="1:9" ht="12.75">
      <c r="A19" s="28">
        <v>39968</v>
      </c>
      <c r="B19" s="4" t="s">
        <v>95</v>
      </c>
      <c r="C19" s="4">
        <v>86.6</v>
      </c>
      <c r="D19" s="4"/>
      <c r="E19" s="4"/>
      <c r="F19" s="4"/>
      <c r="G19" s="4"/>
      <c r="H19" s="4"/>
      <c r="I19" s="5">
        <f t="shared" si="0"/>
        <v>86.6</v>
      </c>
    </row>
    <row r="20" spans="1:9" ht="12.75">
      <c r="A20" s="28">
        <v>39980</v>
      </c>
      <c r="B20" s="14" t="s">
        <v>96</v>
      </c>
      <c r="C20" s="14"/>
      <c r="D20" s="14"/>
      <c r="E20" s="14">
        <v>85.9</v>
      </c>
      <c r="F20" s="14"/>
      <c r="G20" s="5"/>
      <c r="H20" s="5"/>
      <c r="I20" s="5">
        <f t="shared" si="0"/>
        <v>85.9</v>
      </c>
    </row>
    <row r="21" spans="1:9" ht="12.75">
      <c r="A21" s="28">
        <v>39988</v>
      </c>
      <c r="B21" s="14" t="s">
        <v>72</v>
      </c>
      <c r="C21" s="14"/>
      <c r="D21" s="14"/>
      <c r="E21" s="14"/>
      <c r="F21" s="14">
        <v>8</v>
      </c>
      <c r="G21" s="5"/>
      <c r="H21" s="5"/>
      <c r="I21" s="5">
        <f t="shared" si="0"/>
        <v>8</v>
      </c>
    </row>
    <row r="22" spans="1:9" ht="12.75">
      <c r="A22" s="28">
        <v>40000</v>
      </c>
      <c r="B22" s="4" t="s">
        <v>97</v>
      </c>
      <c r="C22" s="4"/>
      <c r="D22" s="4"/>
      <c r="E22" s="4"/>
      <c r="F22" s="4"/>
      <c r="G22" s="4">
        <v>87.5</v>
      </c>
      <c r="H22" s="4"/>
      <c r="I22" s="5">
        <f t="shared" si="0"/>
        <v>87.5</v>
      </c>
    </row>
    <row r="23" spans="1:9" ht="12.75">
      <c r="A23" s="28">
        <v>40127</v>
      </c>
      <c r="B23" s="4" t="s">
        <v>98</v>
      </c>
      <c r="C23" s="4"/>
      <c r="D23" s="4">
        <v>8.6</v>
      </c>
      <c r="E23" s="4"/>
      <c r="F23" s="4"/>
      <c r="G23" s="4"/>
      <c r="H23" s="4"/>
      <c r="I23" s="5">
        <f t="shared" si="0"/>
        <v>8.6</v>
      </c>
    </row>
    <row r="24" spans="1:9" ht="12.75">
      <c r="A24" s="28">
        <v>40156</v>
      </c>
      <c r="B24" s="4" t="s">
        <v>99</v>
      </c>
      <c r="C24" s="4"/>
      <c r="D24" s="4"/>
      <c r="E24" s="4"/>
      <c r="F24" s="4"/>
      <c r="G24" s="4">
        <v>563.76</v>
      </c>
      <c r="H24" s="4"/>
      <c r="I24" s="5">
        <f t="shared" si="0"/>
        <v>563.76</v>
      </c>
    </row>
    <row r="25" spans="1:9" ht="12.75">
      <c r="A25" s="28">
        <v>40156</v>
      </c>
      <c r="B25" s="4" t="s">
        <v>72</v>
      </c>
      <c r="C25" s="4"/>
      <c r="D25" s="4"/>
      <c r="E25" s="4"/>
      <c r="F25" s="4">
        <v>3.5</v>
      </c>
      <c r="G25" s="4"/>
      <c r="H25" s="4"/>
      <c r="I25" s="5">
        <f t="shared" si="0"/>
        <v>3.5</v>
      </c>
    </row>
    <row r="26" spans="1:9" ht="12.75">
      <c r="A26" s="28">
        <v>40164</v>
      </c>
      <c r="B26" s="4" t="s">
        <v>38</v>
      </c>
      <c r="C26" s="4">
        <v>86.08</v>
      </c>
      <c r="D26" s="4"/>
      <c r="E26" s="4"/>
      <c r="F26" s="4"/>
      <c r="G26" s="4"/>
      <c r="H26" s="4"/>
      <c r="I26" s="5">
        <f t="shared" si="0"/>
        <v>86.08</v>
      </c>
    </row>
    <row r="27" spans="1:9" ht="12.75">
      <c r="A27" s="28">
        <v>40169</v>
      </c>
      <c r="B27" s="4" t="s">
        <v>109</v>
      </c>
      <c r="C27" s="4"/>
      <c r="D27" s="4"/>
      <c r="E27" s="4"/>
      <c r="F27" s="4">
        <v>8</v>
      </c>
      <c r="G27" s="4"/>
      <c r="H27" s="4"/>
      <c r="I27" s="5">
        <f t="shared" si="0"/>
        <v>8</v>
      </c>
    </row>
    <row r="28" spans="1:9" ht="12.75">
      <c r="A28" s="3"/>
      <c r="B28" s="5"/>
      <c r="C28" s="5">
        <f aca="true" t="shared" si="1" ref="C28:I28">SUM(C7:C27)</f>
        <v>266.09</v>
      </c>
      <c r="D28" s="5">
        <f t="shared" si="1"/>
        <v>110.35</v>
      </c>
      <c r="E28" s="5">
        <f t="shared" si="1"/>
        <v>186.99</v>
      </c>
      <c r="F28" s="5">
        <f t="shared" si="1"/>
        <v>19.5</v>
      </c>
      <c r="G28" s="5">
        <f>SUM(G7:G27)</f>
        <v>930.26</v>
      </c>
      <c r="H28" s="5">
        <f t="shared" si="1"/>
        <v>500</v>
      </c>
      <c r="I28" s="5">
        <f t="shared" si="1"/>
        <v>2013.1899999999998</v>
      </c>
    </row>
    <row r="35" ht="12.75" hidden="1"/>
    <row r="36" ht="12.75" hidden="1"/>
    <row r="37" ht="12.75" hidden="1"/>
    <row r="38" ht="12.75" hidden="1"/>
    <row r="39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spans="1:9" ht="15.75">
      <c r="A52" s="73" t="s">
        <v>127</v>
      </c>
      <c r="B52" s="73"/>
      <c r="C52" s="73"/>
      <c r="D52" s="73"/>
      <c r="E52" s="73"/>
      <c r="F52" s="73"/>
      <c r="G52" s="73"/>
      <c r="H52" s="73"/>
      <c r="I52" s="73"/>
    </row>
    <row r="53" spans="1:9" ht="12.75">
      <c r="A53" s="71" t="s">
        <v>128</v>
      </c>
      <c r="B53" s="71"/>
      <c r="C53" s="71"/>
      <c r="D53" s="71"/>
      <c r="E53" s="71"/>
      <c r="F53" s="71"/>
      <c r="G53" s="71"/>
      <c r="H53" s="71"/>
      <c r="I53" s="71"/>
    </row>
    <row r="54" spans="1:9" ht="15">
      <c r="A54" s="74" t="s">
        <v>82</v>
      </c>
      <c r="B54" s="74"/>
      <c r="C54" s="74"/>
      <c r="D54" s="74"/>
      <c r="E54" s="74"/>
      <c r="F54" s="74"/>
      <c r="G54" s="74"/>
      <c r="H54" s="74"/>
      <c r="I54" s="74"/>
    </row>
    <row r="56" spans="1:9" ht="12.75">
      <c r="A56" s="64" t="s">
        <v>130</v>
      </c>
      <c r="B56" s="64"/>
      <c r="C56" s="64"/>
      <c r="D56" s="15"/>
      <c r="E56" s="1"/>
      <c r="F56" s="64" t="s">
        <v>133</v>
      </c>
      <c r="G56" s="64"/>
      <c r="H56" s="64"/>
      <c r="I56" s="64"/>
    </row>
    <row r="58" spans="1:9" ht="12.75">
      <c r="A58" s="70" t="s">
        <v>15</v>
      </c>
      <c r="B58" s="71"/>
      <c r="C58" s="72"/>
      <c r="D58" s="77"/>
      <c r="E58" s="78"/>
      <c r="F58" s="20"/>
      <c r="G58" s="21" t="s">
        <v>15</v>
      </c>
      <c r="H58" s="21"/>
      <c r="I58" s="18"/>
    </row>
    <row r="59" spans="1:9" ht="12.75">
      <c r="A59" s="4" t="s">
        <v>100</v>
      </c>
      <c r="B59" s="4">
        <v>106.8</v>
      </c>
      <c r="C59" s="4"/>
      <c r="D59" s="77"/>
      <c r="E59" s="78"/>
      <c r="F59" s="75" t="s">
        <v>7</v>
      </c>
      <c r="G59" s="76"/>
      <c r="H59" s="4">
        <v>266.09</v>
      </c>
      <c r="I59" s="4"/>
    </row>
    <row r="60" spans="1:9" ht="12.75">
      <c r="A60" s="4" t="s">
        <v>20</v>
      </c>
      <c r="B60" s="4">
        <v>0.15</v>
      </c>
      <c r="C60" s="4"/>
      <c r="D60" s="77"/>
      <c r="E60" s="78"/>
      <c r="F60" s="75" t="s">
        <v>137</v>
      </c>
      <c r="G60" s="76"/>
      <c r="H60" s="4">
        <v>110.35</v>
      </c>
      <c r="I60" s="4"/>
    </row>
    <row r="61" spans="1:9" ht="12.75">
      <c r="A61" s="4" t="s">
        <v>106</v>
      </c>
      <c r="B61" s="4">
        <v>2407.59</v>
      </c>
      <c r="C61" s="4"/>
      <c r="D61" s="77"/>
      <c r="E61" s="78"/>
      <c r="F61" s="75" t="s">
        <v>23</v>
      </c>
      <c r="G61" s="76"/>
      <c r="H61" s="4">
        <v>186.99</v>
      </c>
      <c r="I61" s="4"/>
    </row>
    <row r="62" spans="1:9" ht="12.75">
      <c r="A62" s="4" t="s">
        <v>103</v>
      </c>
      <c r="B62" s="4">
        <v>1730</v>
      </c>
      <c r="C62" s="4"/>
      <c r="D62" s="77"/>
      <c r="E62" s="78"/>
      <c r="F62" s="75" t="s">
        <v>6</v>
      </c>
      <c r="G62" s="76"/>
      <c r="H62" s="4">
        <v>19.5</v>
      </c>
      <c r="I62" s="4"/>
    </row>
    <row r="63" spans="1:9" ht="12.75">
      <c r="A63" s="4" t="s">
        <v>105</v>
      </c>
      <c r="B63" s="4">
        <v>192</v>
      </c>
      <c r="C63" s="4"/>
      <c r="D63" s="77"/>
      <c r="E63" s="78"/>
      <c r="F63" s="75" t="s">
        <v>99</v>
      </c>
      <c r="G63" s="76"/>
      <c r="H63" s="4">
        <v>563.76</v>
      </c>
      <c r="I63" s="4"/>
    </row>
    <row r="64" spans="1:9" ht="12.75">
      <c r="A64" s="9"/>
      <c r="B64" s="5"/>
      <c r="C64" s="5"/>
      <c r="D64" s="77"/>
      <c r="E64" s="78"/>
      <c r="F64" s="75" t="s">
        <v>89</v>
      </c>
      <c r="G64" s="76"/>
      <c r="H64" s="4">
        <v>167.5</v>
      </c>
      <c r="I64" s="4"/>
    </row>
    <row r="65" spans="1:9" ht="12.75">
      <c r="A65" s="9"/>
      <c r="B65" s="5"/>
      <c r="C65" s="5"/>
      <c r="D65" s="77"/>
      <c r="E65" s="78"/>
      <c r="F65" s="75" t="s">
        <v>84</v>
      </c>
      <c r="G65" s="76"/>
      <c r="H65" s="7">
        <v>160</v>
      </c>
      <c r="I65" s="4"/>
    </row>
    <row r="66" spans="1:9" ht="12.75">
      <c r="A66" s="5"/>
      <c r="B66" s="5"/>
      <c r="C66" s="5"/>
      <c r="D66" s="77"/>
      <c r="E66" s="78"/>
      <c r="F66" s="75" t="s">
        <v>90</v>
      </c>
      <c r="G66" s="76"/>
      <c r="H66" s="12">
        <v>500</v>
      </c>
      <c r="I66" s="5"/>
    </row>
    <row r="67" spans="1:9" ht="12.75">
      <c r="A67" s="4"/>
      <c r="B67" s="4"/>
      <c r="C67" s="5"/>
      <c r="D67" s="77"/>
      <c r="E67" s="78"/>
      <c r="F67" s="75" t="s">
        <v>91</v>
      </c>
      <c r="G67" s="76"/>
      <c r="H67" s="7">
        <v>39</v>
      </c>
      <c r="I67" s="4"/>
    </row>
    <row r="68" spans="1:9" ht="12.75">
      <c r="A68" s="4"/>
      <c r="B68" s="4"/>
      <c r="C68" s="4"/>
      <c r="F68" s="79" t="s">
        <v>107</v>
      </c>
      <c r="G68" s="80"/>
      <c r="H68" s="9"/>
      <c r="I68" s="5">
        <f>SUM(H59:H67)</f>
        <v>2013.19</v>
      </c>
    </row>
    <row r="69" spans="1:9" ht="12.75">
      <c r="A69" s="4"/>
      <c r="B69" s="4"/>
      <c r="C69" s="4"/>
      <c r="F69" s="81" t="s">
        <v>94</v>
      </c>
      <c r="G69" s="82"/>
      <c r="H69" s="14"/>
      <c r="I69" s="14">
        <v>1631.53</v>
      </c>
    </row>
    <row r="70" spans="1:9" ht="12.75">
      <c r="A70" s="5" t="s">
        <v>110</v>
      </c>
      <c r="B70" s="5"/>
      <c r="C70" s="5">
        <f>SUM(B59:B70)</f>
        <v>4436.54</v>
      </c>
      <c r="F70" s="79" t="s">
        <v>111</v>
      </c>
      <c r="G70" s="80"/>
      <c r="H70" s="4"/>
      <c r="I70" s="5">
        <f>SUM(I68:I69)</f>
        <v>3644.7200000000003</v>
      </c>
    </row>
    <row r="72" spans="1:9" ht="12.75">
      <c r="A72" s="70" t="s">
        <v>83</v>
      </c>
      <c r="B72" s="71"/>
      <c r="C72" s="72"/>
      <c r="F72" s="70" t="s">
        <v>104</v>
      </c>
      <c r="G72" s="71"/>
      <c r="H72" s="71"/>
      <c r="I72" s="72"/>
    </row>
    <row r="73" spans="1:9" ht="12.75">
      <c r="A73" s="3" t="s">
        <v>46</v>
      </c>
      <c r="B73" s="4">
        <v>740.49</v>
      </c>
      <c r="C73" s="4"/>
      <c r="F73" s="75" t="s">
        <v>17</v>
      </c>
      <c r="G73" s="76"/>
      <c r="H73" s="19">
        <v>104.27</v>
      </c>
      <c r="I73" s="10"/>
    </row>
    <row r="74" spans="1:9" ht="12.75">
      <c r="A74" s="3" t="s">
        <v>57</v>
      </c>
      <c r="B74" s="4">
        <v>10.4</v>
      </c>
      <c r="C74" s="4"/>
      <c r="F74" s="81" t="s">
        <v>18</v>
      </c>
      <c r="G74" s="82"/>
      <c r="H74" s="19">
        <v>1438.44</v>
      </c>
      <c r="I74" s="17"/>
    </row>
    <row r="75" spans="1:9" ht="12.75">
      <c r="A75" s="5" t="s">
        <v>62</v>
      </c>
      <c r="B75" s="5"/>
      <c r="C75" s="5">
        <f>SUM(B73:B74)</f>
        <v>750.89</v>
      </c>
      <c r="F75" s="69" t="s">
        <v>62</v>
      </c>
      <c r="G75" s="69"/>
      <c r="H75" s="5"/>
      <c r="I75" s="18">
        <f>SUM(H73:H74)</f>
        <v>1542.71</v>
      </c>
    </row>
    <row r="76" spans="1:9" ht="12.75">
      <c r="A76" s="5" t="s">
        <v>108</v>
      </c>
      <c r="B76" s="5"/>
      <c r="C76" s="5">
        <f>SUM(C70+C75)</f>
        <v>5187.43</v>
      </c>
      <c r="F76" s="5" t="s">
        <v>108</v>
      </c>
      <c r="G76" s="5"/>
      <c r="H76" s="5"/>
      <c r="I76" s="18">
        <f>SUM(I70:I75)</f>
        <v>5187.43</v>
      </c>
    </row>
    <row r="78" spans="3:6" ht="12.75">
      <c r="C78" s="64" t="s">
        <v>112</v>
      </c>
      <c r="D78" s="64"/>
      <c r="E78" s="64"/>
      <c r="F78" s="64"/>
    </row>
    <row r="80" spans="3:6" ht="12.75">
      <c r="C80" s="79" t="s">
        <v>110</v>
      </c>
      <c r="D80" s="80"/>
      <c r="E80" s="5"/>
      <c r="F80" s="5">
        <v>4436.54</v>
      </c>
    </row>
    <row r="81" spans="3:6" ht="12.75">
      <c r="C81" s="79" t="s">
        <v>111</v>
      </c>
      <c r="D81" s="80"/>
      <c r="E81" s="5"/>
      <c r="F81" s="5">
        <v>-3644.72</v>
      </c>
    </row>
    <row r="82" spans="3:6" ht="12.75">
      <c r="C82" s="79" t="s">
        <v>113</v>
      </c>
      <c r="D82" s="80"/>
      <c r="E82" s="5"/>
      <c r="F82" s="5">
        <f>SUM(F80:F81)</f>
        <v>791.8200000000002</v>
      </c>
    </row>
    <row r="83" spans="3:6" ht="12.75">
      <c r="C83" s="79" t="s">
        <v>114</v>
      </c>
      <c r="D83" s="80"/>
      <c r="E83" s="5"/>
      <c r="F83" s="5">
        <v>750.89</v>
      </c>
    </row>
    <row r="84" spans="3:6" ht="12.75">
      <c r="C84" s="79" t="s">
        <v>115</v>
      </c>
      <c r="D84" s="80"/>
      <c r="E84" s="5"/>
      <c r="F84" s="5">
        <f>SUM(F82:F83)</f>
        <v>1542.71</v>
      </c>
    </row>
  </sheetData>
  <sheetProtection/>
  <mergeCells count="32">
    <mergeCell ref="F73:G73"/>
    <mergeCell ref="F74:G74"/>
    <mergeCell ref="F75:G75"/>
    <mergeCell ref="C78:F78"/>
    <mergeCell ref="C84:D84"/>
    <mergeCell ref="C80:D80"/>
    <mergeCell ref="C81:D81"/>
    <mergeCell ref="C82:D82"/>
    <mergeCell ref="C83:D83"/>
    <mergeCell ref="F66:G66"/>
    <mergeCell ref="F67:G67"/>
    <mergeCell ref="F68:G68"/>
    <mergeCell ref="F69:G69"/>
    <mergeCell ref="F70:G70"/>
    <mergeCell ref="A72:C72"/>
    <mergeCell ref="F72:I72"/>
    <mergeCell ref="F63:G63"/>
    <mergeCell ref="A56:C56"/>
    <mergeCell ref="F56:I56"/>
    <mergeCell ref="A58:C58"/>
    <mergeCell ref="F59:G59"/>
    <mergeCell ref="D58:E67"/>
    <mergeCell ref="F60:G60"/>
    <mergeCell ref="F64:G64"/>
    <mergeCell ref="F61:G61"/>
    <mergeCell ref="F65:G65"/>
    <mergeCell ref="A1:I1"/>
    <mergeCell ref="A3:I3"/>
    <mergeCell ref="A52:I52"/>
    <mergeCell ref="A54:I54"/>
    <mergeCell ref="A53:I53"/>
    <mergeCell ref="F62:G62"/>
  </mergeCells>
  <printOptions horizontalCentered="1" verticalCentered="1"/>
  <pageMargins left="0.7874015748031497" right="0.7874015748031497" top="0.984251968503937" bottom="0.984251968503937" header="0" footer="0"/>
  <pageSetup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61">
      <selection activeCell="K20" sqref="K20"/>
    </sheetView>
  </sheetViews>
  <sheetFormatPr defaultColWidth="11.421875" defaultRowHeight="12.75"/>
  <cols>
    <col min="1" max="1" width="16.140625" style="0" bestFit="1" customWidth="1"/>
  </cols>
  <sheetData>
    <row r="1" spans="1:9" ht="15.75">
      <c r="A1" s="73"/>
      <c r="B1" s="73"/>
      <c r="C1" s="73"/>
      <c r="D1" s="73"/>
      <c r="E1" s="73"/>
      <c r="F1" s="73"/>
      <c r="G1" s="73"/>
      <c r="H1" s="73"/>
      <c r="I1" s="73"/>
    </row>
    <row r="2" spans="1:9" ht="15.75">
      <c r="A2" s="8"/>
      <c r="B2" s="8"/>
      <c r="C2" s="8"/>
      <c r="D2" s="8"/>
      <c r="E2" s="8"/>
      <c r="F2" s="8"/>
      <c r="G2" s="8"/>
      <c r="H2" s="8"/>
      <c r="I2" s="8"/>
    </row>
    <row r="3" spans="1:9" ht="15.75">
      <c r="A3" s="73" t="s">
        <v>116</v>
      </c>
      <c r="B3" s="73"/>
      <c r="C3" s="73"/>
      <c r="D3" s="73"/>
      <c r="E3" s="73"/>
      <c r="F3" s="73"/>
      <c r="G3" s="73"/>
      <c r="H3" s="73"/>
      <c r="I3" s="73"/>
    </row>
    <row r="6" spans="1:9" ht="12.75">
      <c r="A6" s="6" t="s">
        <v>131</v>
      </c>
      <c r="B6" s="6" t="s">
        <v>132</v>
      </c>
      <c r="C6" s="6" t="s">
        <v>25</v>
      </c>
      <c r="D6" s="6" t="s">
        <v>24</v>
      </c>
      <c r="E6" s="6" t="s">
        <v>63</v>
      </c>
      <c r="F6" s="6" t="s">
        <v>78</v>
      </c>
      <c r="G6" s="6" t="s">
        <v>11</v>
      </c>
      <c r="H6" s="6" t="s">
        <v>90</v>
      </c>
      <c r="I6" s="6" t="s">
        <v>134</v>
      </c>
    </row>
    <row r="7" spans="1:9" ht="12.75">
      <c r="A7" s="29">
        <v>40186</v>
      </c>
      <c r="B7" s="27" t="s">
        <v>72</v>
      </c>
      <c r="C7" s="30"/>
      <c r="D7" s="30"/>
      <c r="E7" s="30"/>
      <c r="F7" s="31">
        <v>34.8</v>
      </c>
      <c r="G7" s="6"/>
      <c r="H7" s="6"/>
      <c r="I7" s="5">
        <f>SUM(C7:H7)</f>
        <v>34.8</v>
      </c>
    </row>
    <row r="8" spans="1:9" ht="12.75">
      <c r="A8" s="28">
        <v>40189</v>
      </c>
      <c r="B8" s="4" t="s">
        <v>120</v>
      </c>
      <c r="C8" s="4"/>
      <c r="D8" s="4"/>
      <c r="E8" s="4"/>
      <c r="F8" s="4"/>
      <c r="G8" s="4">
        <v>33.41</v>
      </c>
      <c r="H8" s="4"/>
      <c r="I8" s="5">
        <f>SUM(C8:H8)</f>
        <v>33.41</v>
      </c>
    </row>
    <row r="9" spans="1:9" ht="12.75">
      <c r="A9" s="28">
        <v>40261</v>
      </c>
      <c r="B9" s="4" t="s">
        <v>121</v>
      </c>
      <c r="C9" s="4"/>
      <c r="D9" s="4"/>
      <c r="E9" s="4"/>
      <c r="F9" s="4"/>
      <c r="G9" s="4">
        <v>60</v>
      </c>
      <c r="H9" s="4"/>
      <c r="I9" s="5">
        <f>SUM(C9:H9)</f>
        <v>60</v>
      </c>
    </row>
    <row r="10" spans="1:9" ht="12.75">
      <c r="A10" s="28">
        <v>40262</v>
      </c>
      <c r="B10" s="4" t="s">
        <v>38</v>
      </c>
      <c r="C10" s="4">
        <v>95.54</v>
      </c>
      <c r="D10" s="4"/>
      <c r="E10" s="4"/>
      <c r="F10" s="4"/>
      <c r="G10" s="4"/>
      <c r="H10" s="4"/>
      <c r="I10" s="5">
        <f aca="true" t="shared" si="0" ref="I10:I37">SUM(C10:H10)</f>
        <v>95.54</v>
      </c>
    </row>
    <row r="11" spans="1:9" ht="12.75">
      <c r="A11" s="28">
        <v>40266</v>
      </c>
      <c r="B11" s="4" t="s">
        <v>70</v>
      </c>
      <c r="C11" s="4"/>
      <c r="D11" s="4"/>
      <c r="E11" s="4"/>
      <c r="F11" s="4"/>
      <c r="G11" s="4">
        <v>85.7</v>
      </c>
      <c r="H11" s="4"/>
      <c r="I11" s="5">
        <f t="shared" si="0"/>
        <v>85.7</v>
      </c>
    </row>
    <row r="12" spans="1:9" ht="12.75">
      <c r="A12" s="28">
        <v>40274</v>
      </c>
      <c r="B12" s="4" t="s">
        <v>3</v>
      </c>
      <c r="C12" s="4"/>
      <c r="D12" s="4"/>
      <c r="E12" s="4">
        <v>82</v>
      </c>
      <c r="F12" s="4"/>
      <c r="G12" s="4"/>
      <c r="H12" s="4"/>
      <c r="I12" s="5">
        <f t="shared" si="0"/>
        <v>82</v>
      </c>
    </row>
    <row r="13" spans="1:9" ht="12.75">
      <c r="A13" s="28">
        <v>40284</v>
      </c>
      <c r="B13" s="4" t="s">
        <v>122</v>
      </c>
      <c r="C13" s="4"/>
      <c r="D13" s="4"/>
      <c r="E13" s="4"/>
      <c r="F13" s="4"/>
      <c r="G13" s="4"/>
      <c r="H13" s="4">
        <v>600</v>
      </c>
      <c r="I13" s="5">
        <f t="shared" si="0"/>
        <v>600</v>
      </c>
    </row>
    <row r="14" spans="1:9" ht="12.75">
      <c r="A14" s="28">
        <v>40284</v>
      </c>
      <c r="B14" s="4" t="s">
        <v>123</v>
      </c>
      <c r="C14" s="4"/>
      <c r="D14" s="4"/>
      <c r="E14" s="4"/>
      <c r="F14" s="4"/>
      <c r="G14" s="4">
        <v>80</v>
      </c>
      <c r="H14" s="4"/>
      <c r="I14" s="5">
        <f t="shared" si="0"/>
        <v>80</v>
      </c>
    </row>
    <row r="15" spans="1:9" ht="12.75">
      <c r="A15" s="28">
        <v>40284</v>
      </c>
      <c r="B15" s="4" t="s">
        <v>124</v>
      </c>
      <c r="C15" s="4"/>
      <c r="D15" s="4"/>
      <c r="E15" s="4"/>
      <c r="F15" s="4"/>
      <c r="G15" s="4">
        <v>20</v>
      </c>
      <c r="H15" s="4"/>
      <c r="I15" s="5">
        <f t="shared" si="0"/>
        <v>20</v>
      </c>
    </row>
    <row r="16" spans="1:9" ht="12.75">
      <c r="A16" s="28">
        <v>40284</v>
      </c>
      <c r="B16" s="4" t="s">
        <v>125</v>
      </c>
      <c r="C16" s="4"/>
      <c r="D16" s="4"/>
      <c r="E16" s="4"/>
      <c r="F16" s="4"/>
      <c r="G16" s="4">
        <v>6.26</v>
      </c>
      <c r="H16" s="4"/>
      <c r="I16" s="5">
        <f t="shared" si="0"/>
        <v>6.26</v>
      </c>
    </row>
    <row r="17" spans="1:9" ht="12.75">
      <c r="A17" s="28">
        <v>40303</v>
      </c>
      <c r="B17" s="4" t="s">
        <v>25</v>
      </c>
      <c r="C17" s="4"/>
      <c r="D17" s="4"/>
      <c r="E17" s="4"/>
      <c r="F17" s="4">
        <v>0.3</v>
      </c>
      <c r="G17" s="4"/>
      <c r="H17" s="4"/>
      <c r="I17" s="5">
        <f t="shared" si="0"/>
        <v>0.3</v>
      </c>
    </row>
    <row r="18" spans="1:9" ht="12.75">
      <c r="A18" s="28">
        <v>40324</v>
      </c>
      <c r="B18" s="4" t="s">
        <v>48</v>
      </c>
      <c r="C18" s="4"/>
      <c r="D18" s="4"/>
      <c r="E18" s="4"/>
      <c r="F18" s="4"/>
      <c r="G18" s="4">
        <v>77</v>
      </c>
      <c r="H18" s="4"/>
      <c r="I18" s="5">
        <f t="shared" si="0"/>
        <v>77</v>
      </c>
    </row>
    <row r="19" spans="1:9" ht="12.75">
      <c r="A19" s="28">
        <v>40324</v>
      </c>
      <c r="B19" s="4" t="s">
        <v>126</v>
      </c>
      <c r="C19" s="4"/>
      <c r="D19" s="4"/>
      <c r="E19" s="4"/>
      <c r="F19" s="4"/>
      <c r="G19" s="4">
        <v>6.6</v>
      </c>
      <c r="H19" s="4"/>
      <c r="I19" s="5">
        <f t="shared" si="0"/>
        <v>6.6</v>
      </c>
    </row>
    <row r="20" spans="1:9" ht="12.75">
      <c r="A20" s="28">
        <v>40327</v>
      </c>
      <c r="B20" s="4" t="s">
        <v>49</v>
      </c>
      <c r="C20" s="4"/>
      <c r="D20" s="4">
        <v>10.5</v>
      </c>
      <c r="E20" s="4"/>
      <c r="F20" s="4"/>
      <c r="G20" s="4"/>
      <c r="H20" s="4"/>
      <c r="I20" s="5">
        <f t="shared" si="0"/>
        <v>10.5</v>
      </c>
    </row>
    <row r="21" spans="1:9" ht="12.75">
      <c r="A21" s="28">
        <v>40329</v>
      </c>
      <c r="B21" s="4" t="s">
        <v>49</v>
      </c>
      <c r="C21" s="4"/>
      <c r="D21" s="4">
        <v>1.1</v>
      </c>
      <c r="E21" s="4"/>
      <c r="F21" s="4"/>
      <c r="G21" s="4"/>
      <c r="H21" s="4"/>
      <c r="I21" s="5">
        <f t="shared" si="0"/>
        <v>1.1</v>
      </c>
    </row>
    <row r="22" spans="1:9" ht="12.75">
      <c r="A22" s="28">
        <v>40343</v>
      </c>
      <c r="B22" s="4" t="s">
        <v>50</v>
      </c>
      <c r="C22" s="4">
        <v>93.84</v>
      </c>
      <c r="D22" s="4"/>
      <c r="E22" s="4"/>
      <c r="F22" s="4"/>
      <c r="G22" s="4"/>
      <c r="H22" s="4"/>
      <c r="I22" s="5">
        <f t="shared" si="0"/>
        <v>93.84</v>
      </c>
    </row>
    <row r="23" spans="1:9" ht="12.75">
      <c r="A23" s="28">
        <v>40344</v>
      </c>
      <c r="B23" s="4" t="s">
        <v>51</v>
      </c>
      <c r="C23" s="4"/>
      <c r="D23" s="4">
        <v>4.5</v>
      </c>
      <c r="E23" s="4"/>
      <c r="F23" s="4"/>
      <c r="G23" s="4"/>
      <c r="H23" s="4"/>
      <c r="I23" s="5">
        <f t="shared" si="0"/>
        <v>4.5</v>
      </c>
    </row>
    <row r="24" spans="1:9" ht="12.75">
      <c r="A24" s="28">
        <v>40352</v>
      </c>
      <c r="B24" s="4" t="s">
        <v>93</v>
      </c>
      <c r="C24" s="4"/>
      <c r="D24" s="4"/>
      <c r="E24" s="4"/>
      <c r="F24" s="4">
        <v>8</v>
      </c>
      <c r="G24" s="4"/>
      <c r="H24" s="4"/>
      <c r="I24" s="5">
        <f t="shared" si="0"/>
        <v>8</v>
      </c>
    </row>
    <row r="25" spans="1:9" ht="12.75">
      <c r="A25" s="28">
        <v>40514</v>
      </c>
      <c r="B25" s="4" t="s">
        <v>53</v>
      </c>
      <c r="C25" s="4"/>
      <c r="D25" s="4"/>
      <c r="E25" s="4"/>
      <c r="F25" s="4"/>
      <c r="G25" s="4">
        <v>60.33</v>
      </c>
      <c r="H25" s="4"/>
      <c r="I25" s="5">
        <f t="shared" si="0"/>
        <v>60.33</v>
      </c>
    </row>
    <row r="26" spans="1:9" ht="12.75">
      <c r="A26" s="28">
        <v>40526</v>
      </c>
      <c r="B26" s="4" t="s">
        <v>54</v>
      </c>
      <c r="C26" s="4"/>
      <c r="D26" s="4"/>
      <c r="E26" s="4">
        <v>92</v>
      </c>
      <c r="F26" s="4"/>
      <c r="G26" s="4"/>
      <c r="H26" s="4"/>
      <c r="I26" s="5">
        <f t="shared" si="0"/>
        <v>92</v>
      </c>
    </row>
    <row r="27" spans="1:9" ht="12.75">
      <c r="A27" s="28">
        <v>40526</v>
      </c>
      <c r="B27" s="4" t="s">
        <v>50</v>
      </c>
      <c r="C27" s="4">
        <v>88.06</v>
      </c>
      <c r="D27" s="4"/>
      <c r="E27" s="4"/>
      <c r="F27" s="4"/>
      <c r="G27" s="4"/>
      <c r="H27" s="4"/>
      <c r="I27" s="5">
        <f t="shared" si="0"/>
        <v>88.06</v>
      </c>
    </row>
    <row r="28" spans="1:9" ht="12.75">
      <c r="A28" s="28">
        <v>40533</v>
      </c>
      <c r="B28" s="4" t="s">
        <v>92</v>
      </c>
      <c r="C28" s="4"/>
      <c r="D28" s="4"/>
      <c r="E28" s="4"/>
      <c r="F28" s="4">
        <v>8</v>
      </c>
      <c r="G28" s="4"/>
      <c r="H28" s="4"/>
      <c r="I28" s="5">
        <f t="shared" si="0"/>
        <v>8</v>
      </c>
    </row>
    <row r="29" spans="1:9" ht="12.75">
      <c r="A29" s="28"/>
      <c r="B29" s="4"/>
      <c r="C29" s="4"/>
      <c r="D29" s="4"/>
      <c r="E29" s="4"/>
      <c r="F29" s="4"/>
      <c r="G29" s="4"/>
      <c r="H29" s="4"/>
      <c r="I29" s="5">
        <f t="shared" si="0"/>
        <v>0</v>
      </c>
    </row>
    <row r="30" spans="1:9" ht="12.75">
      <c r="A30" s="28"/>
      <c r="B30" s="14"/>
      <c r="C30" s="14"/>
      <c r="D30" s="14"/>
      <c r="E30" s="14"/>
      <c r="F30" s="14"/>
      <c r="G30" s="5"/>
      <c r="H30" s="5"/>
      <c r="I30" s="5">
        <f t="shared" si="0"/>
        <v>0</v>
      </c>
    </row>
    <row r="31" spans="1:9" ht="12.75">
      <c r="A31" s="28"/>
      <c r="B31" s="14"/>
      <c r="C31" s="14"/>
      <c r="D31" s="14"/>
      <c r="E31" s="14"/>
      <c r="F31" s="14"/>
      <c r="G31" s="5"/>
      <c r="H31" s="5"/>
      <c r="I31" s="5">
        <f t="shared" si="0"/>
        <v>0</v>
      </c>
    </row>
    <row r="32" spans="1:9" ht="12.75">
      <c r="A32" s="28"/>
      <c r="B32" s="4"/>
      <c r="C32" s="4"/>
      <c r="D32" s="4"/>
      <c r="E32" s="4"/>
      <c r="F32" s="4"/>
      <c r="G32" s="4"/>
      <c r="H32" s="4"/>
      <c r="I32" s="5">
        <f t="shared" si="0"/>
        <v>0</v>
      </c>
    </row>
    <row r="33" spans="1:9" ht="12.75">
      <c r="A33" s="28"/>
      <c r="B33" s="4"/>
      <c r="C33" s="4"/>
      <c r="D33" s="4"/>
      <c r="E33" s="4"/>
      <c r="F33" s="4"/>
      <c r="G33" s="4"/>
      <c r="H33" s="4"/>
      <c r="I33" s="5">
        <f t="shared" si="0"/>
        <v>0</v>
      </c>
    </row>
    <row r="34" spans="1:9" ht="12.75">
      <c r="A34" s="28"/>
      <c r="B34" s="4"/>
      <c r="C34" s="4"/>
      <c r="D34" s="4"/>
      <c r="E34" s="4"/>
      <c r="F34" s="4"/>
      <c r="G34" s="4"/>
      <c r="H34" s="4"/>
      <c r="I34" s="5">
        <f t="shared" si="0"/>
        <v>0</v>
      </c>
    </row>
    <row r="35" spans="1:9" ht="12.75">
      <c r="A35" s="28"/>
      <c r="B35" s="4"/>
      <c r="C35" s="4"/>
      <c r="D35" s="4"/>
      <c r="E35" s="4"/>
      <c r="F35" s="4"/>
      <c r="G35" s="4"/>
      <c r="H35" s="4"/>
      <c r="I35" s="5">
        <f t="shared" si="0"/>
        <v>0</v>
      </c>
    </row>
    <row r="36" spans="1:9" ht="12.75">
      <c r="A36" s="28"/>
      <c r="B36" s="4"/>
      <c r="C36" s="4"/>
      <c r="D36" s="4"/>
      <c r="E36" s="4"/>
      <c r="F36" s="4"/>
      <c r="G36" s="4"/>
      <c r="H36" s="4"/>
      <c r="I36" s="5">
        <f t="shared" si="0"/>
        <v>0</v>
      </c>
    </row>
    <row r="37" spans="1:9" ht="12.75">
      <c r="A37" s="28"/>
      <c r="B37" s="4"/>
      <c r="C37" s="4"/>
      <c r="D37" s="4"/>
      <c r="E37" s="4"/>
      <c r="F37" s="4"/>
      <c r="G37" s="4"/>
      <c r="H37" s="4"/>
      <c r="I37" s="5">
        <f t="shared" si="0"/>
        <v>0</v>
      </c>
    </row>
    <row r="38" spans="1:9" ht="12.75">
      <c r="A38" s="3"/>
      <c r="B38" s="5"/>
      <c r="C38" s="5">
        <f>SUM(C8:C37)</f>
        <v>277.44</v>
      </c>
      <c r="D38" s="5">
        <f>SUM(D8:D37)</f>
        <v>16.1</v>
      </c>
      <c r="E38" s="5">
        <f>SUM(E8:E37)</f>
        <v>174</v>
      </c>
      <c r="F38" s="5">
        <f>SUM(F7:F37)</f>
        <v>51.099999999999994</v>
      </c>
      <c r="G38" s="5">
        <f>SUM(G8:G37)</f>
        <v>429.3</v>
      </c>
      <c r="H38" s="5">
        <f>SUM(H8:H37)</f>
        <v>600</v>
      </c>
      <c r="I38" s="5">
        <f>SUM(I7:I37)</f>
        <v>1547.9399999999996</v>
      </c>
    </row>
    <row r="45" ht="12.75" hidden="1"/>
    <row r="46" spans="1:9" ht="15.75">
      <c r="A46" s="73" t="s">
        <v>135</v>
      </c>
      <c r="B46" s="73"/>
      <c r="C46" s="73"/>
      <c r="D46" s="73"/>
      <c r="E46" s="73"/>
      <c r="F46" s="73"/>
      <c r="G46" s="73"/>
      <c r="H46" s="73"/>
      <c r="I46" s="73"/>
    </row>
    <row r="48" spans="1:9" ht="15">
      <c r="A48" s="74" t="s">
        <v>117</v>
      </c>
      <c r="B48" s="74"/>
      <c r="C48" s="74"/>
      <c r="D48" s="74"/>
      <c r="E48" s="74"/>
      <c r="F48" s="74"/>
      <c r="G48" s="74"/>
      <c r="H48" s="74"/>
      <c r="I48" s="74"/>
    </row>
    <row r="50" spans="1:9" ht="12.75">
      <c r="A50" s="64" t="s">
        <v>130</v>
      </c>
      <c r="B50" s="64"/>
      <c r="C50" s="64"/>
      <c r="D50" s="15"/>
      <c r="E50" s="1"/>
      <c r="F50" s="64" t="s">
        <v>133</v>
      </c>
      <c r="G50" s="64"/>
      <c r="H50" s="64"/>
      <c r="I50" s="64"/>
    </row>
    <row r="52" spans="1:9" ht="12.75">
      <c r="A52" s="70" t="s">
        <v>15</v>
      </c>
      <c r="B52" s="71"/>
      <c r="C52" s="72"/>
      <c r="F52" s="20"/>
      <c r="G52" s="21" t="s">
        <v>15</v>
      </c>
      <c r="H52" s="21"/>
      <c r="I52" s="18"/>
    </row>
    <row r="53" spans="1:9" ht="12.75">
      <c r="A53" s="4"/>
      <c r="B53" s="4"/>
      <c r="C53" s="4"/>
      <c r="F53" s="75" t="s">
        <v>7</v>
      </c>
      <c r="G53" s="76"/>
      <c r="H53" s="4">
        <v>277.44</v>
      </c>
      <c r="I53" s="4"/>
    </row>
    <row r="54" spans="1:9" ht="12.75">
      <c r="A54" s="4" t="s">
        <v>20</v>
      </c>
      <c r="B54" s="4">
        <v>0.15</v>
      </c>
      <c r="C54" s="4"/>
      <c r="F54" s="75" t="s">
        <v>137</v>
      </c>
      <c r="G54" s="76"/>
      <c r="H54" s="4">
        <v>16.1</v>
      </c>
      <c r="I54" s="4"/>
    </row>
    <row r="55" spans="1:9" ht="12.75">
      <c r="A55" s="4" t="s">
        <v>106</v>
      </c>
      <c r="B55" s="4">
        <v>315.8</v>
      </c>
      <c r="C55" s="4"/>
      <c r="F55" s="75" t="s">
        <v>23</v>
      </c>
      <c r="G55" s="76"/>
      <c r="H55" s="4">
        <v>174</v>
      </c>
      <c r="I55" s="4"/>
    </row>
    <row r="56" spans="1:9" ht="12.75">
      <c r="A56" s="4" t="s">
        <v>52</v>
      </c>
      <c r="B56" s="4">
        <v>1660</v>
      </c>
      <c r="C56" s="4"/>
      <c r="F56" s="75" t="s">
        <v>6</v>
      </c>
      <c r="G56" s="76"/>
      <c r="H56" s="4">
        <v>51.1</v>
      </c>
      <c r="I56" s="4"/>
    </row>
    <row r="57" spans="1:9" ht="12.75">
      <c r="A57" s="9" t="s">
        <v>101</v>
      </c>
      <c r="B57" s="5">
        <v>95</v>
      </c>
      <c r="C57" s="5"/>
      <c r="F57" s="75" t="s">
        <v>89</v>
      </c>
      <c r="G57" s="76"/>
      <c r="H57" s="4">
        <v>89.86</v>
      </c>
      <c r="I57" s="4"/>
    </row>
    <row r="58" spans="1:9" ht="12.75">
      <c r="A58" s="5" t="s">
        <v>102</v>
      </c>
      <c r="B58" s="5">
        <v>14.4</v>
      </c>
      <c r="C58" s="5"/>
      <c r="F58" s="75" t="s">
        <v>90</v>
      </c>
      <c r="G58" s="76"/>
      <c r="H58" s="12">
        <v>600</v>
      </c>
      <c r="I58" s="5"/>
    </row>
    <row r="59" spans="1:9" ht="12.75">
      <c r="A59" s="5"/>
      <c r="B59" s="5"/>
      <c r="C59" s="5"/>
      <c r="F59" s="23" t="s">
        <v>53</v>
      </c>
      <c r="G59" s="24"/>
      <c r="H59" s="12">
        <v>93.74</v>
      </c>
      <c r="I59" s="5"/>
    </row>
    <row r="60" spans="1:9" ht="12.75">
      <c r="A60" s="5"/>
      <c r="B60" s="5"/>
      <c r="C60" s="5"/>
      <c r="F60" s="23" t="s">
        <v>55</v>
      </c>
      <c r="G60" s="24"/>
      <c r="H60" s="12">
        <v>85.7</v>
      </c>
      <c r="I60" s="5"/>
    </row>
    <row r="61" spans="1:9" ht="12.75">
      <c r="A61" s="5"/>
      <c r="B61" s="5"/>
      <c r="C61" s="5"/>
      <c r="F61" s="23" t="s">
        <v>56</v>
      </c>
      <c r="G61" s="24"/>
      <c r="H61" s="12">
        <v>100</v>
      </c>
      <c r="I61" s="5"/>
    </row>
    <row r="62" spans="1:9" ht="12.75">
      <c r="A62" s="4"/>
      <c r="B62" s="4"/>
      <c r="C62" s="5"/>
      <c r="F62" s="75" t="s">
        <v>91</v>
      </c>
      <c r="G62" s="76"/>
      <c r="H62" s="7">
        <v>60</v>
      </c>
      <c r="I62" s="4"/>
    </row>
    <row r="63" spans="1:9" ht="12.75">
      <c r="A63" s="4"/>
      <c r="B63" s="4"/>
      <c r="C63" s="4"/>
      <c r="F63" s="79" t="s">
        <v>107</v>
      </c>
      <c r="G63" s="80"/>
      <c r="H63" s="9"/>
      <c r="I63" s="5">
        <f>SUM(H53:H62)</f>
        <v>1547.94</v>
      </c>
    </row>
    <row r="64" spans="1:9" ht="12.75">
      <c r="A64" s="4"/>
      <c r="B64" s="4"/>
      <c r="C64" s="4"/>
      <c r="F64" s="81" t="s">
        <v>94</v>
      </c>
      <c r="G64" s="82"/>
      <c r="H64" s="14"/>
      <c r="I64" s="14"/>
    </row>
    <row r="65" spans="1:9" ht="12.75">
      <c r="A65" s="5" t="s">
        <v>110</v>
      </c>
      <c r="B65" s="5"/>
      <c r="C65" s="5">
        <f>SUM(B53:B65)</f>
        <v>2085.35</v>
      </c>
      <c r="F65" s="79" t="s">
        <v>111</v>
      </c>
      <c r="G65" s="80"/>
      <c r="H65" s="4"/>
      <c r="I65" s="5">
        <f>SUM(I63:I64)</f>
        <v>1547.94</v>
      </c>
    </row>
    <row r="67" spans="1:9" ht="12.75">
      <c r="A67" s="70" t="s">
        <v>47</v>
      </c>
      <c r="B67" s="71"/>
      <c r="C67" s="72"/>
      <c r="F67" s="70" t="s">
        <v>118</v>
      </c>
      <c r="G67" s="71"/>
      <c r="H67" s="71"/>
      <c r="I67" s="72"/>
    </row>
    <row r="68" spans="1:9" ht="12.75">
      <c r="A68" s="3" t="s">
        <v>46</v>
      </c>
      <c r="B68" s="4">
        <v>1438.44</v>
      </c>
      <c r="C68" s="4"/>
      <c r="F68" s="75" t="s">
        <v>17</v>
      </c>
      <c r="G68" s="76"/>
      <c r="H68" s="19">
        <v>6.83</v>
      </c>
      <c r="I68" s="10"/>
    </row>
    <row r="69" spans="1:9" ht="12.75">
      <c r="A69" s="3" t="s">
        <v>57</v>
      </c>
      <c r="B69" s="4">
        <v>109.27</v>
      </c>
      <c r="C69" s="4"/>
      <c r="F69" s="81" t="s">
        <v>18</v>
      </c>
      <c r="G69" s="82"/>
      <c r="H69" s="19">
        <v>2078.29</v>
      </c>
      <c r="I69" s="17"/>
    </row>
    <row r="70" spans="1:9" ht="12.75">
      <c r="A70" s="5" t="s">
        <v>62</v>
      </c>
      <c r="B70" s="5"/>
      <c r="C70" s="5">
        <f>SUM(B68:B69)</f>
        <v>1547.71</v>
      </c>
      <c r="F70" s="69" t="s">
        <v>62</v>
      </c>
      <c r="G70" s="69"/>
      <c r="H70" s="5"/>
      <c r="I70" s="18">
        <f>SUM(H68:H69)</f>
        <v>2085.12</v>
      </c>
    </row>
    <row r="71" spans="1:9" ht="12.75">
      <c r="A71" s="5" t="s">
        <v>108</v>
      </c>
      <c r="B71" s="5"/>
      <c r="C71" s="5">
        <f>SUM(C65+C70)</f>
        <v>3633.06</v>
      </c>
      <c r="F71" s="5" t="s">
        <v>108</v>
      </c>
      <c r="G71" s="5"/>
      <c r="H71" s="5"/>
      <c r="I71" s="18">
        <f>SUM(I65:I70)</f>
        <v>3633.06</v>
      </c>
    </row>
    <row r="73" spans="3:6" ht="12.75">
      <c r="C73" s="64" t="s">
        <v>112</v>
      </c>
      <c r="D73" s="64"/>
      <c r="E73" s="64"/>
      <c r="F73" s="64"/>
    </row>
    <row r="75" spans="3:6" ht="12.75">
      <c r="C75" s="79" t="s">
        <v>110</v>
      </c>
      <c r="D75" s="80"/>
      <c r="E75" s="5"/>
      <c r="F75" s="5">
        <v>2085.35</v>
      </c>
    </row>
    <row r="76" spans="3:6" ht="12.75">
      <c r="C76" s="79" t="s">
        <v>111</v>
      </c>
      <c r="D76" s="80"/>
      <c r="E76" s="5"/>
      <c r="F76" s="5">
        <v>1547.94</v>
      </c>
    </row>
    <row r="77" spans="3:6" ht="12.75">
      <c r="C77" s="79" t="s">
        <v>113</v>
      </c>
      <c r="D77" s="80"/>
      <c r="E77" s="5"/>
      <c r="F77" s="5">
        <f>SUM(F75-F76)</f>
        <v>537.4099999999999</v>
      </c>
    </row>
    <row r="78" spans="3:6" ht="12.75">
      <c r="C78" s="79" t="s">
        <v>119</v>
      </c>
      <c r="D78" s="80"/>
      <c r="E78" s="5"/>
      <c r="F78" s="5">
        <v>1547.71</v>
      </c>
    </row>
    <row r="79" spans="3:6" ht="12.75">
      <c r="C79" s="79" t="s">
        <v>118</v>
      </c>
      <c r="D79" s="80"/>
      <c r="E79" s="5"/>
      <c r="F79" s="5">
        <f>SUM(F77:F78)</f>
        <v>2085.12</v>
      </c>
    </row>
  </sheetData>
  <sheetProtection/>
  <mergeCells count="28">
    <mergeCell ref="C73:F73"/>
    <mergeCell ref="C75:D75"/>
    <mergeCell ref="C76:D76"/>
    <mergeCell ref="C77:D77"/>
    <mergeCell ref="C78:D78"/>
    <mergeCell ref="C79:D79"/>
    <mergeCell ref="F65:G65"/>
    <mergeCell ref="A67:C67"/>
    <mergeCell ref="F67:I67"/>
    <mergeCell ref="F68:G68"/>
    <mergeCell ref="F69:G69"/>
    <mergeCell ref="F70:G70"/>
    <mergeCell ref="F54:G54"/>
    <mergeCell ref="F55:G55"/>
    <mergeCell ref="F58:G58"/>
    <mergeCell ref="F62:G62"/>
    <mergeCell ref="F63:G63"/>
    <mergeCell ref="F64:G64"/>
    <mergeCell ref="A1:I1"/>
    <mergeCell ref="A3:I3"/>
    <mergeCell ref="A46:I46"/>
    <mergeCell ref="A48:I48"/>
    <mergeCell ref="F56:G56"/>
    <mergeCell ref="F57:G57"/>
    <mergeCell ref="A50:C50"/>
    <mergeCell ref="F50:I50"/>
    <mergeCell ref="A52:C52"/>
    <mergeCell ref="F53:G5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7">
      <selection activeCell="I53" sqref="I53"/>
    </sheetView>
  </sheetViews>
  <sheetFormatPr defaultColWidth="11.421875" defaultRowHeight="12.75"/>
  <cols>
    <col min="1" max="1" width="16.140625" style="38" bestFit="1" customWidth="1"/>
    <col min="2" max="2" width="11.421875" style="38" customWidth="1"/>
    <col min="3" max="3" width="7.140625" style="38" customWidth="1"/>
    <col min="4" max="4" width="8.7109375" style="38" customWidth="1"/>
    <col min="5" max="5" width="7.7109375" style="38" customWidth="1"/>
    <col min="6" max="6" width="7.00390625" style="38" customWidth="1"/>
    <col min="7" max="7" width="6.57421875" style="38" customWidth="1"/>
    <col min="8" max="8" width="9.57421875" style="38" customWidth="1"/>
    <col min="9" max="16384" width="11.421875" style="38" customWidth="1"/>
  </cols>
  <sheetData>
    <row r="1" spans="1:9" ht="12.75">
      <c r="A1" s="64" t="s">
        <v>135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64" t="s">
        <v>147</v>
      </c>
      <c r="B3" s="64"/>
      <c r="C3" s="64"/>
      <c r="D3" s="64"/>
      <c r="E3" s="64"/>
      <c r="F3" s="64"/>
      <c r="G3" s="64"/>
      <c r="H3" s="64"/>
      <c r="I3" s="64"/>
    </row>
    <row r="4" spans="1:9" ht="12.75">
      <c r="A4" s="6" t="s">
        <v>131</v>
      </c>
      <c r="B4" s="6" t="s">
        <v>132</v>
      </c>
      <c r="C4" s="6" t="s">
        <v>25</v>
      </c>
      <c r="D4" s="6" t="s">
        <v>24</v>
      </c>
      <c r="E4" s="6" t="s">
        <v>63</v>
      </c>
      <c r="F4" s="6" t="s">
        <v>78</v>
      </c>
      <c r="G4" s="6" t="s">
        <v>11</v>
      </c>
      <c r="H4" s="6" t="s">
        <v>90</v>
      </c>
      <c r="I4" s="6" t="s">
        <v>134</v>
      </c>
    </row>
    <row r="5" spans="1:9" ht="12.75">
      <c r="A5" s="39">
        <v>40582</v>
      </c>
      <c r="B5" s="40" t="s">
        <v>140</v>
      </c>
      <c r="C5" s="41"/>
      <c r="D5" s="41"/>
      <c r="E5" s="41"/>
      <c r="F5" s="42"/>
      <c r="G5" s="6">
        <v>75</v>
      </c>
      <c r="H5" s="6"/>
      <c r="I5" s="5">
        <f>SUM(C5:H5)</f>
        <v>75</v>
      </c>
    </row>
    <row r="6" spans="1:9" ht="12.75">
      <c r="A6" s="39">
        <v>40605</v>
      </c>
      <c r="B6" s="32" t="s">
        <v>137</v>
      </c>
      <c r="C6" s="32"/>
      <c r="D6" s="32"/>
      <c r="E6" s="32"/>
      <c r="F6" s="32"/>
      <c r="G6" s="32"/>
      <c r="H6" s="32">
        <v>85.5</v>
      </c>
      <c r="I6" s="5">
        <f>SUM(C6:H6)</f>
        <v>85.5</v>
      </c>
    </row>
    <row r="7" spans="1:9" ht="12.75">
      <c r="A7" s="39">
        <v>40618</v>
      </c>
      <c r="B7" s="32" t="s">
        <v>141</v>
      </c>
      <c r="C7" s="32"/>
      <c r="D7" s="32">
        <v>9.5</v>
      </c>
      <c r="E7" s="32"/>
      <c r="F7" s="32"/>
      <c r="G7" s="32"/>
      <c r="H7" s="32"/>
      <c r="I7" s="5">
        <f>SUM(C7:H7)</f>
        <v>9.5</v>
      </c>
    </row>
    <row r="8" spans="1:9" ht="12.75">
      <c r="A8" s="39">
        <v>40626</v>
      </c>
      <c r="B8" s="32" t="s">
        <v>137</v>
      </c>
      <c r="C8" s="32"/>
      <c r="D8" s="32">
        <v>11.4</v>
      </c>
      <c r="E8" s="32"/>
      <c r="F8" s="32"/>
      <c r="G8" s="32"/>
      <c r="H8" s="32"/>
      <c r="I8" s="5">
        <f aca="true" t="shared" si="0" ref="I8:I23">SUM(C8:H8)</f>
        <v>11.4</v>
      </c>
    </row>
    <row r="9" spans="1:9" ht="12.75">
      <c r="A9" s="39">
        <v>40627</v>
      </c>
      <c r="B9" s="32" t="s">
        <v>142</v>
      </c>
      <c r="C9" s="32"/>
      <c r="D9" s="32"/>
      <c r="E9" s="32"/>
      <c r="F9" s="32"/>
      <c r="G9" s="32"/>
      <c r="H9" s="32">
        <v>49.5</v>
      </c>
      <c r="I9" s="5">
        <f t="shared" si="0"/>
        <v>49.5</v>
      </c>
    </row>
    <row r="10" spans="1:9" ht="12.75">
      <c r="A10" s="39">
        <v>40637</v>
      </c>
      <c r="B10" s="32" t="s">
        <v>137</v>
      </c>
      <c r="C10" s="32"/>
      <c r="D10" s="32">
        <v>8</v>
      </c>
      <c r="E10" s="32"/>
      <c r="F10" s="32"/>
      <c r="G10" s="32"/>
      <c r="H10" s="32"/>
      <c r="I10" s="5">
        <f t="shared" si="0"/>
        <v>8</v>
      </c>
    </row>
    <row r="11" spans="1:9" ht="12.75">
      <c r="A11" s="39">
        <v>40637</v>
      </c>
      <c r="B11" s="32" t="s">
        <v>90</v>
      </c>
      <c r="C11" s="32"/>
      <c r="D11" s="32"/>
      <c r="E11" s="32"/>
      <c r="F11" s="32"/>
      <c r="G11" s="32"/>
      <c r="H11" s="32">
        <v>600</v>
      </c>
      <c r="I11" s="5">
        <f t="shared" si="0"/>
        <v>600</v>
      </c>
    </row>
    <row r="12" spans="1:9" ht="12.75">
      <c r="A12" s="39">
        <v>40638</v>
      </c>
      <c r="B12" s="32" t="s">
        <v>6</v>
      </c>
      <c r="C12" s="32"/>
      <c r="D12" s="32"/>
      <c r="E12" s="32"/>
      <c r="F12" s="32">
        <v>33.04</v>
      </c>
      <c r="G12" s="32"/>
      <c r="H12" s="32"/>
      <c r="I12" s="5">
        <f t="shared" si="0"/>
        <v>33.04</v>
      </c>
    </row>
    <row r="13" spans="1:9" ht="12.75">
      <c r="A13" s="39">
        <v>40638</v>
      </c>
      <c r="B13" s="32" t="s">
        <v>38</v>
      </c>
      <c r="C13" s="32">
        <v>89.6</v>
      </c>
      <c r="D13" s="32"/>
      <c r="E13" s="32"/>
      <c r="F13" s="32"/>
      <c r="G13" s="32"/>
      <c r="H13" s="32"/>
      <c r="I13" s="5">
        <f t="shared" si="0"/>
        <v>89.6</v>
      </c>
    </row>
    <row r="14" spans="1:9" ht="12.75">
      <c r="A14" s="39">
        <v>40648</v>
      </c>
      <c r="B14" s="32" t="s">
        <v>143</v>
      </c>
      <c r="C14" s="32"/>
      <c r="D14" s="32"/>
      <c r="E14" s="32"/>
      <c r="F14" s="32"/>
      <c r="G14" s="32">
        <v>13.9</v>
      </c>
      <c r="H14" s="32"/>
      <c r="I14" s="5">
        <f t="shared" si="0"/>
        <v>13.9</v>
      </c>
    </row>
    <row r="15" spans="1:9" ht="12.75">
      <c r="A15" s="39">
        <v>40658</v>
      </c>
      <c r="B15" s="32" t="s">
        <v>144</v>
      </c>
      <c r="C15" s="32"/>
      <c r="D15" s="32"/>
      <c r="E15" s="32"/>
      <c r="F15" s="32"/>
      <c r="G15" s="32"/>
      <c r="H15" s="32">
        <v>80</v>
      </c>
      <c r="I15" s="5">
        <f t="shared" si="0"/>
        <v>80</v>
      </c>
    </row>
    <row r="16" spans="1:9" ht="12.75">
      <c r="A16" s="39">
        <v>40666</v>
      </c>
      <c r="B16" s="32" t="s">
        <v>25</v>
      </c>
      <c r="C16" s="32"/>
      <c r="D16" s="32"/>
      <c r="E16" s="32"/>
      <c r="F16" s="32">
        <v>0.3</v>
      </c>
      <c r="G16" s="32"/>
      <c r="H16" s="32"/>
      <c r="I16" s="5">
        <f t="shared" si="0"/>
        <v>0.3</v>
      </c>
    </row>
    <row r="17" spans="1:9" ht="12.75">
      <c r="A17" s="39">
        <v>40694</v>
      </c>
      <c r="B17" s="32" t="s">
        <v>145</v>
      </c>
      <c r="C17" s="32">
        <v>2.55</v>
      </c>
      <c r="D17" s="32"/>
      <c r="E17" s="32"/>
      <c r="F17" s="32"/>
      <c r="G17" s="32"/>
      <c r="H17" s="32"/>
      <c r="I17" s="5">
        <f t="shared" si="0"/>
        <v>2.55</v>
      </c>
    </row>
    <row r="18" spans="1:9" ht="12.75">
      <c r="A18" s="39">
        <v>40708</v>
      </c>
      <c r="B18" s="32" t="s">
        <v>137</v>
      </c>
      <c r="C18" s="32"/>
      <c r="D18" s="32">
        <v>1.34</v>
      </c>
      <c r="E18" s="32"/>
      <c r="F18" s="32"/>
      <c r="G18" s="32"/>
      <c r="H18" s="32"/>
      <c r="I18" s="5">
        <f t="shared" si="0"/>
        <v>1.34</v>
      </c>
    </row>
    <row r="19" spans="1:9" ht="12.75">
      <c r="A19" s="39">
        <v>40716</v>
      </c>
      <c r="B19" s="32" t="s">
        <v>72</v>
      </c>
      <c r="C19" s="32"/>
      <c r="D19" s="32"/>
      <c r="E19" s="32"/>
      <c r="F19" s="32">
        <v>8</v>
      </c>
      <c r="G19" s="32"/>
      <c r="H19" s="32"/>
      <c r="I19" s="5">
        <f t="shared" si="0"/>
        <v>8</v>
      </c>
    </row>
    <row r="20" spans="1:9" ht="12.75">
      <c r="A20" s="39">
        <v>40884</v>
      </c>
      <c r="B20" s="32" t="s">
        <v>38</v>
      </c>
      <c r="C20" s="32">
        <v>86.1</v>
      </c>
      <c r="D20" s="32"/>
      <c r="E20" s="32"/>
      <c r="F20" s="32"/>
      <c r="G20" s="32"/>
      <c r="H20" s="32"/>
      <c r="I20" s="5">
        <f t="shared" si="0"/>
        <v>86.1</v>
      </c>
    </row>
    <row r="21" spans="1:9" ht="12.75">
      <c r="A21" s="39">
        <v>40892</v>
      </c>
      <c r="B21" s="32" t="s">
        <v>3</v>
      </c>
      <c r="C21" s="32"/>
      <c r="D21" s="32"/>
      <c r="E21" s="32">
        <v>95</v>
      </c>
      <c r="F21" s="32"/>
      <c r="G21" s="32"/>
      <c r="H21" s="32"/>
      <c r="I21" s="5">
        <f t="shared" si="0"/>
        <v>95</v>
      </c>
    </row>
    <row r="22" spans="1:9" ht="12.75">
      <c r="A22" s="39">
        <v>40897</v>
      </c>
      <c r="B22" s="32" t="s">
        <v>72</v>
      </c>
      <c r="C22" s="32"/>
      <c r="D22" s="32"/>
      <c r="E22" s="32"/>
      <c r="F22" s="32">
        <v>8</v>
      </c>
      <c r="G22" s="32"/>
      <c r="H22" s="32"/>
      <c r="I22" s="5">
        <f t="shared" si="0"/>
        <v>8</v>
      </c>
    </row>
    <row r="23" spans="1:9" ht="12.75">
      <c r="A23" s="39">
        <v>40903</v>
      </c>
      <c r="B23" s="32" t="s">
        <v>146</v>
      </c>
      <c r="C23" s="32"/>
      <c r="D23" s="32"/>
      <c r="E23" s="32"/>
      <c r="F23" s="32"/>
      <c r="G23" s="32">
        <v>561.88</v>
      </c>
      <c r="H23" s="32"/>
      <c r="I23" s="5">
        <f t="shared" si="0"/>
        <v>561.88</v>
      </c>
    </row>
    <row r="24" spans="1:9" ht="12.75">
      <c r="A24" s="34"/>
      <c r="B24" s="5"/>
      <c r="C24" s="5">
        <f>SUM(C6:C23)</f>
        <v>178.25</v>
      </c>
      <c r="D24" s="5">
        <f>SUM(D6:D23)</f>
        <v>30.24</v>
      </c>
      <c r="E24" s="5">
        <f>SUM(E6:E23)</f>
        <v>95</v>
      </c>
      <c r="F24" s="5">
        <f>SUM(F5:F23)</f>
        <v>49.339999999999996</v>
      </c>
      <c r="G24" s="5">
        <f>SUM(G6:G23)</f>
        <v>575.78</v>
      </c>
      <c r="H24" s="5">
        <f>SUM(H6:H23)</f>
        <v>815</v>
      </c>
      <c r="I24" s="5">
        <f>SUM(I5:I23)</f>
        <v>1818.6099999999997</v>
      </c>
    </row>
    <row r="26" spans="1:9" ht="12.75">
      <c r="A26" s="64" t="s">
        <v>148</v>
      </c>
      <c r="B26" s="64"/>
      <c r="C26" s="64"/>
      <c r="D26" s="64"/>
      <c r="E26" s="64"/>
      <c r="F26" s="64"/>
      <c r="G26" s="64"/>
      <c r="H26" s="64"/>
      <c r="I26" s="64"/>
    </row>
    <row r="27" spans="1:9" ht="12.75">
      <c r="A27" s="64" t="s">
        <v>130</v>
      </c>
      <c r="B27" s="64"/>
      <c r="C27" s="64"/>
      <c r="D27" s="15"/>
      <c r="E27" s="1"/>
      <c r="F27" s="64" t="s">
        <v>133</v>
      </c>
      <c r="G27" s="64"/>
      <c r="H27" s="64"/>
      <c r="I27" s="64"/>
    </row>
    <row r="28" spans="1:9" ht="12.75">
      <c r="A28" s="70" t="s">
        <v>15</v>
      </c>
      <c r="B28" s="71"/>
      <c r="C28" s="72"/>
      <c r="F28" s="20"/>
      <c r="G28" s="21" t="s">
        <v>15</v>
      </c>
      <c r="H28" s="21"/>
      <c r="I28" s="18"/>
    </row>
    <row r="29" spans="1:9" ht="12.75">
      <c r="A29" s="32" t="s">
        <v>20</v>
      </c>
      <c r="B29" s="32">
        <v>0.21</v>
      </c>
      <c r="C29" s="32"/>
      <c r="F29" s="83" t="s">
        <v>7</v>
      </c>
      <c r="G29" s="84"/>
      <c r="H29" s="32">
        <v>178.25</v>
      </c>
      <c r="I29" s="32"/>
    </row>
    <row r="30" spans="1:9" ht="12.75">
      <c r="A30" s="32" t="s">
        <v>149</v>
      </c>
      <c r="B30" s="32">
        <v>1505</v>
      </c>
      <c r="C30" s="32"/>
      <c r="F30" s="83" t="s">
        <v>137</v>
      </c>
      <c r="G30" s="84"/>
      <c r="H30" s="32">
        <v>30.24</v>
      </c>
      <c r="I30" s="32"/>
    </row>
    <row r="31" spans="1:9" ht="12.75">
      <c r="A31" s="32" t="s">
        <v>13</v>
      </c>
      <c r="B31" s="32">
        <v>65</v>
      </c>
      <c r="C31" s="32"/>
      <c r="F31" s="83" t="s">
        <v>23</v>
      </c>
      <c r="G31" s="84"/>
      <c r="H31" s="32">
        <v>95</v>
      </c>
      <c r="I31" s="32"/>
    </row>
    <row r="32" spans="1:9" ht="12.75">
      <c r="A32" s="32" t="s">
        <v>156</v>
      </c>
      <c r="B32" s="32">
        <v>463.79</v>
      </c>
      <c r="C32" s="32"/>
      <c r="F32" s="83" t="s">
        <v>6</v>
      </c>
      <c r="G32" s="84"/>
      <c r="H32" s="32">
        <v>49.34</v>
      </c>
      <c r="I32" s="32"/>
    </row>
    <row r="33" spans="3:9" ht="12.75">
      <c r="C33" s="5"/>
      <c r="F33" s="83" t="s">
        <v>90</v>
      </c>
      <c r="G33" s="84"/>
      <c r="H33" s="43">
        <v>600</v>
      </c>
      <c r="I33" s="5"/>
    </row>
    <row r="34" spans="1:9" ht="12.75">
      <c r="A34" s="5"/>
      <c r="B34" s="5"/>
      <c r="C34" s="5"/>
      <c r="F34" s="35" t="s">
        <v>151</v>
      </c>
      <c r="G34" s="36"/>
      <c r="H34" s="43">
        <v>80</v>
      </c>
      <c r="I34" s="5"/>
    </row>
    <row r="35" spans="1:9" ht="12.75">
      <c r="A35" s="5"/>
      <c r="B35" s="5"/>
      <c r="C35" s="5"/>
      <c r="F35" s="35" t="s">
        <v>152</v>
      </c>
      <c r="G35" s="36"/>
      <c r="H35" s="43">
        <v>135</v>
      </c>
      <c r="I35" s="5"/>
    </row>
    <row r="36" spans="1:9" ht="12.75">
      <c r="A36" s="5"/>
      <c r="B36" s="5"/>
      <c r="C36" s="5"/>
      <c r="F36" s="35" t="s">
        <v>154</v>
      </c>
      <c r="G36" s="36"/>
      <c r="H36" s="43">
        <v>561.88</v>
      </c>
      <c r="I36" s="5"/>
    </row>
    <row r="37" spans="1:9" ht="12.75">
      <c r="A37" s="32"/>
      <c r="B37" s="32"/>
      <c r="C37" s="5"/>
      <c r="F37" s="83" t="s">
        <v>140</v>
      </c>
      <c r="G37" s="84"/>
      <c r="H37" s="43">
        <v>75</v>
      </c>
      <c r="I37" s="32"/>
    </row>
    <row r="38" spans="1:9" ht="12.75">
      <c r="A38" s="32"/>
      <c r="B38" s="32"/>
      <c r="C38" s="32"/>
      <c r="F38" s="83" t="s">
        <v>155</v>
      </c>
      <c r="G38" s="84"/>
      <c r="H38" s="43">
        <v>13.9</v>
      </c>
      <c r="I38" s="5"/>
    </row>
    <row r="39" spans="1:9" ht="12.75">
      <c r="A39" s="5" t="s">
        <v>110</v>
      </c>
      <c r="B39" s="5"/>
      <c r="C39" s="5">
        <f>SUM(B29:B39)</f>
        <v>2034</v>
      </c>
      <c r="F39" s="79" t="s">
        <v>111</v>
      </c>
      <c r="G39" s="80"/>
      <c r="H39" s="32"/>
      <c r="I39" s="5">
        <f>SUM(H29:H38)</f>
        <v>1818.6100000000001</v>
      </c>
    </row>
    <row r="41" spans="1:9" ht="12.75">
      <c r="A41" s="70" t="s">
        <v>150</v>
      </c>
      <c r="B41" s="71"/>
      <c r="C41" s="72"/>
      <c r="F41" s="70" t="s">
        <v>153</v>
      </c>
      <c r="G41" s="71"/>
      <c r="H41" s="71"/>
      <c r="I41" s="72"/>
    </row>
    <row r="42" spans="1:9" ht="12.75">
      <c r="A42" s="34" t="s">
        <v>46</v>
      </c>
      <c r="B42" s="32">
        <v>2078.29</v>
      </c>
      <c r="C42" s="32"/>
      <c r="F42" s="83" t="s">
        <v>17</v>
      </c>
      <c r="G42" s="84"/>
      <c r="H42" s="42">
        <v>99.44</v>
      </c>
      <c r="I42" s="44"/>
    </row>
    <row r="43" spans="1:9" ht="12.75">
      <c r="A43" s="34" t="s">
        <v>57</v>
      </c>
      <c r="B43" s="32">
        <v>6.83</v>
      </c>
      <c r="C43" s="32"/>
      <c r="F43" s="83" t="s">
        <v>18</v>
      </c>
      <c r="G43" s="84"/>
      <c r="H43" s="42">
        <v>2201.07</v>
      </c>
      <c r="I43" s="45"/>
    </row>
    <row r="44" spans="1:9" ht="12.75">
      <c r="A44" s="5" t="s">
        <v>62</v>
      </c>
      <c r="B44" s="5"/>
      <c r="C44" s="5">
        <f>SUM(B42:B43)</f>
        <v>2085.12</v>
      </c>
      <c r="F44" s="69" t="s">
        <v>62</v>
      </c>
      <c r="G44" s="69"/>
      <c r="H44" s="5"/>
      <c r="I44" s="18">
        <f>SUM(H42:H43)</f>
        <v>2300.51</v>
      </c>
    </row>
    <row r="45" spans="1:9" ht="12.75">
      <c r="A45" s="5" t="s">
        <v>108</v>
      </c>
      <c r="B45" s="5"/>
      <c r="C45" s="5">
        <f>SUM(C39+C44)</f>
        <v>4119.12</v>
      </c>
      <c r="F45" s="5" t="s">
        <v>108</v>
      </c>
      <c r="G45" s="5"/>
      <c r="H45" s="5"/>
      <c r="I45" s="18">
        <f>SUM(I39:I44)</f>
        <v>4119.120000000001</v>
      </c>
    </row>
    <row r="47" spans="3:6" ht="12.75">
      <c r="C47" s="64" t="s">
        <v>112</v>
      </c>
      <c r="D47" s="64"/>
      <c r="E47" s="64"/>
      <c r="F47" s="64"/>
    </row>
    <row r="48" spans="3:6" ht="12.75">
      <c r="C48" s="46" t="s">
        <v>110</v>
      </c>
      <c r="D48" s="48"/>
      <c r="E48" s="47"/>
      <c r="F48" s="5">
        <v>2034</v>
      </c>
    </row>
    <row r="49" spans="3:6" ht="12.75">
      <c r="C49" s="46" t="s">
        <v>111</v>
      </c>
      <c r="D49" s="48"/>
      <c r="E49" s="47"/>
      <c r="F49" s="5">
        <v>1818.61</v>
      </c>
    </row>
    <row r="50" spans="3:6" ht="12.75">
      <c r="C50" s="70" t="s">
        <v>113</v>
      </c>
      <c r="D50" s="71"/>
      <c r="E50" s="72"/>
      <c r="F50" s="5">
        <f>SUM(F48-F49)</f>
        <v>215.3900000000001</v>
      </c>
    </row>
    <row r="51" spans="3:6" ht="12.75">
      <c r="C51" s="46" t="s">
        <v>160</v>
      </c>
      <c r="D51" s="47"/>
      <c r="E51" s="5"/>
      <c r="F51" s="5">
        <v>2085.12</v>
      </c>
    </row>
    <row r="52" spans="3:6" ht="12.75">
      <c r="C52" s="46" t="s">
        <v>161</v>
      </c>
      <c r="D52" s="47"/>
      <c r="E52" s="5"/>
      <c r="F52" s="5">
        <v>2300.51</v>
      </c>
    </row>
  </sheetData>
  <sheetProtection/>
  <mergeCells count="21">
    <mergeCell ref="F37:G37"/>
    <mergeCell ref="F38:G38"/>
    <mergeCell ref="F33:G33"/>
    <mergeCell ref="F39:G39"/>
    <mergeCell ref="F32:G32"/>
    <mergeCell ref="A28:C28"/>
    <mergeCell ref="A41:C41"/>
    <mergeCell ref="C50:E50"/>
    <mergeCell ref="F44:G44"/>
    <mergeCell ref="C47:F47"/>
    <mergeCell ref="F42:G42"/>
    <mergeCell ref="F41:I41"/>
    <mergeCell ref="F43:G43"/>
    <mergeCell ref="F31:G31"/>
    <mergeCell ref="A1:I1"/>
    <mergeCell ref="A26:I26"/>
    <mergeCell ref="A27:C27"/>
    <mergeCell ref="F27:I27"/>
    <mergeCell ref="F29:G29"/>
    <mergeCell ref="F30:G30"/>
    <mergeCell ref="A3:I3"/>
  </mergeCells>
  <printOptions/>
  <pageMargins left="0.75" right="0.75" top="1" bottom="1" header="0" footer="0"/>
  <pageSetup horizontalDpi="360" verticalDpi="360" orientation="portrait" paperSize="9" r:id="rId1"/>
  <ignoredErrors>
    <ignoredError sqref="F24" formula="1"/>
    <ignoredError sqref="G2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3:H39"/>
  <sheetViews>
    <sheetView zoomScalePageLayoutView="0" workbookViewId="0" topLeftCell="A19">
      <selection activeCell="H15" sqref="H15"/>
    </sheetView>
  </sheetViews>
  <sheetFormatPr defaultColWidth="11.421875" defaultRowHeight="12.75"/>
  <cols>
    <col min="1" max="1" width="16.140625" style="0" bestFit="1" customWidth="1"/>
    <col min="3" max="3" width="17.7109375" style="0" customWidth="1"/>
    <col min="4" max="4" width="2.57421875" style="0" customWidth="1"/>
  </cols>
  <sheetData>
    <row r="3" spans="1:8" ht="15.75">
      <c r="A3" s="73" t="s">
        <v>135</v>
      </c>
      <c r="B3" s="73"/>
      <c r="C3" s="73"/>
      <c r="D3" s="73"/>
      <c r="E3" s="73"/>
      <c r="F3" s="73"/>
      <c r="G3" s="73"/>
      <c r="H3" s="73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8" ht="15.75">
      <c r="A5" s="73" t="s">
        <v>159</v>
      </c>
      <c r="B5" s="73"/>
      <c r="C5" s="73"/>
      <c r="D5" s="73"/>
      <c r="E5" s="73"/>
      <c r="F5" s="73"/>
      <c r="G5" s="73"/>
      <c r="H5" s="73"/>
    </row>
    <row r="8" spans="1:8" ht="12.75">
      <c r="A8" s="6" t="s">
        <v>131</v>
      </c>
      <c r="B8" s="6" t="s">
        <v>132</v>
      </c>
      <c r="C8" s="6" t="s">
        <v>25</v>
      </c>
      <c r="D8" s="6" t="s">
        <v>165</v>
      </c>
      <c r="E8" s="6" t="s">
        <v>78</v>
      </c>
      <c r="F8" s="6" t="s">
        <v>11</v>
      </c>
      <c r="G8" s="6" t="s">
        <v>90</v>
      </c>
      <c r="H8" s="6" t="s">
        <v>134</v>
      </c>
    </row>
    <row r="9" spans="1:8" ht="12.75">
      <c r="A9" s="29">
        <v>41024</v>
      </c>
      <c r="B9" s="27" t="s">
        <v>6</v>
      </c>
      <c r="C9" s="30"/>
      <c r="D9" s="30"/>
      <c r="E9" s="31">
        <v>33.04</v>
      </c>
      <c r="F9" s="6"/>
      <c r="G9" s="6"/>
      <c r="H9" s="5">
        <f aca="true" t="shared" si="0" ref="H9:H14">SUM(C9:G9)</f>
        <v>33.04</v>
      </c>
    </row>
    <row r="10" spans="1:8" ht="12.75">
      <c r="A10" s="28">
        <v>41050</v>
      </c>
      <c r="B10" s="4" t="s">
        <v>164</v>
      </c>
      <c r="C10" s="4"/>
      <c r="D10" s="4"/>
      <c r="E10" s="4"/>
      <c r="F10" s="4">
        <v>133.17</v>
      </c>
      <c r="G10" s="4"/>
      <c r="H10" s="5">
        <f t="shared" si="0"/>
        <v>133.17</v>
      </c>
    </row>
    <row r="11" spans="1:8" ht="12.75">
      <c r="A11" s="28">
        <v>41065</v>
      </c>
      <c r="B11" s="4" t="s">
        <v>25</v>
      </c>
      <c r="C11" s="4"/>
      <c r="D11" s="4"/>
      <c r="E11" s="4">
        <v>0.3</v>
      </c>
      <c r="F11" s="4"/>
      <c r="G11" s="4"/>
      <c r="H11" s="5">
        <f t="shared" si="0"/>
        <v>0.3</v>
      </c>
    </row>
    <row r="12" spans="1:8" ht="12.75">
      <c r="A12" s="28">
        <v>41080</v>
      </c>
      <c r="B12" s="4" t="s">
        <v>72</v>
      </c>
      <c r="C12" s="4"/>
      <c r="D12" s="4"/>
      <c r="E12" s="4">
        <v>8</v>
      </c>
      <c r="F12" s="4"/>
      <c r="G12" s="4"/>
      <c r="H12" s="5">
        <f t="shared" si="0"/>
        <v>8</v>
      </c>
    </row>
    <row r="13" spans="1:8" ht="12.75">
      <c r="A13" s="28">
        <v>41255</v>
      </c>
      <c r="B13" s="32" t="s">
        <v>169</v>
      </c>
      <c r="C13" s="4"/>
      <c r="D13" s="4"/>
      <c r="E13" s="4"/>
      <c r="F13" s="4">
        <v>7.25</v>
      </c>
      <c r="G13" s="4"/>
      <c r="H13" s="5">
        <f t="shared" si="0"/>
        <v>7.25</v>
      </c>
    </row>
    <row r="14" spans="1:8" ht="12.75">
      <c r="A14" s="28">
        <v>41257</v>
      </c>
      <c r="B14" s="7" t="s">
        <v>38</v>
      </c>
      <c r="C14" s="4">
        <v>93.24</v>
      </c>
      <c r="D14" s="4"/>
      <c r="E14" s="4"/>
      <c r="F14" s="4"/>
      <c r="G14" s="4"/>
      <c r="H14" s="5">
        <f t="shared" si="0"/>
        <v>93.24</v>
      </c>
    </row>
    <row r="15" spans="1:8" ht="12.75">
      <c r="A15" s="6" t="s">
        <v>44</v>
      </c>
      <c r="B15" s="4"/>
      <c r="C15" s="5">
        <v>93.24</v>
      </c>
      <c r="D15" s="49"/>
      <c r="E15" s="49">
        <f>SUM(E9:E12)</f>
        <v>41.339999999999996</v>
      </c>
      <c r="F15" s="49">
        <f>SUM(F9:F14)</f>
        <v>140.42</v>
      </c>
      <c r="G15" s="49">
        <f>SUM(G10:G12)</f>
        <v>0</v>
      </c>
      <c r="H15" s="49">
        <f>SUM(H9:H14)</f>
        <v>275</v>
      </c>
    </row>
    <row r="17" spans="1:8" ht="15">
      <c r="A17" s="74" t="s">
        <v>157</v>
      </c>
      <c r="B17" s="74"/>
      <c r="C17" s="74"/>
      <c r="D17" s="74"/>
      <c r="E17" s="74"/>
      <c r="F17" s="74"/>
      <c r="G17" s="74"/>
      <c r="H17" s="74"/>
    </row>
    <row r="19" spans="1:8" ht="12.75">
      <c r="A19" s="64" t="s">
        <v>130</v>
      </c>
      <c r="B19" s="64"/>
      <c r="C19" s="64"/>
      <c r="D19" s="6"/>
      <c r="E19" s="64" t="s">
        <v>133</v>
      </c>
      <c r="F19" s="64"/>
      <c r="G19" s="64"/>
      <c r="H19" s="64"/>
    </row>
    <row r="21" spans="1:8" ht="12.75">
      <c r="A21" s="70" t="s">
        <v>15</v>
      </c>
      <c r="B21" s="71"/>
      <c r="C21" s="72"/>
      <c r="D21" s="33"/>
      <c r="E21" s="20"/>
      <c r="F21" s="21" t="s">
        <v>15</v>
      </c>
      <c r="G21" s="21"/>
      <c r="H21" s="18"/>
    </row>
    <row r="22" spans="1:8" ht="12.75">
      <c r="A22" s="4" t="s">
        <v>20</v>
      </c>
      <c r="B22" s="4">
        <v>0.24</v>
      </c>
      <c r="C22" s="4"/>
      <c r="D22" s="37"/>
      <c r="E22" s="75" t="s">
        <v>168</v>
      </c>
      <c r="F22" s="76"/>
      <c r="G22" s="4">
        <v>100.49</v>
      </c>
      <c r="H22" s="4"/>
    </row>
    <row r="23" spans="1:8" ht="12.75">
      <c r="A23" s="4" t="s">
        <v>162</v>
      </c>
      <c r="B23" s="4">
        <v>1445</v>
      </c>
      <c r="C23" s="4"/>
      <c r="D23" s="37"/>
      <c r="E23" s="75" t="s">
        <v>6</v>
      </c>
      <c r="F23" s="76"/>
      <c r="G23" s="4">
        <v>41.34</v>
      </c>
      <c r="H23" s="4"/>
    </row>
    <row r="24" spans="1:8" ht="12.75">
      <c r="A24" s="4" t="s">
        <v>13</v>
      </c>
      <c r="B24" s="4">
        <v>52</v>
      </c>
      <c r="C24" s="5"/>
      <c r="D24" s="20"/>
      <c r="E24" s="75" t="s">
        <v>163</v>
      </c>
      <c r="F24" s="76"/>
      <c r="G24" s="12">
        <v>133.17</v>
      </c>
      <c r="H24" s="5"/>
    </row>
    <row r="25" spans="1:8" ht="12.75">
      <c r="A25" s="5" t="s">
        <v>110</v>
      </c>
      <c r="B25" s="5"/>
      <c r="C25" s="5">
        <f>SUM(B22:B25)</f>
        <v>1497.24</v>
      </c>
      <c r="D25" s="20"/>
      <c r="E25" s="79" t="s">
        <v>111</v>
      </c>
      <c r="F25" s="80"/>
      <c r="G25" s="4"/>
      <c r="H25" s="5">
        <f>SUM(G22:G24)</f>
        <v>275</v>
      </c>
    </row>
    <row r="27" spans="1:8" ht="12.75">
      <c r="A27" s="70" t="s">
        <v>158</v>
      </c>
      <c r="B27" s="71"/>
      <c r="C27" s="72"/>
      <c r="D27" s="33"/>
      <c r="E27" s="64" t="s">
        <v>167</v>
      </c>
      <c r="F27" s="64"/>
      <c r="G27" s="64"/>
      <c r="H27" s="64"/>
    </row>
    <row r="28" spans="1:8" ht="12.75">
      <c r="A28" s="3" t="s">
        <v>46</v>
      </c>
      <c r="B28" s="4">
        <v>2201.07</v>
      </c>
      <c r="C28" s="4"/>
      <c r="D28" s="37"/>
      <c r="E28" s="85" t="s">
        <v>17</v>
      </c>
      <c r="F28" s="85"/>
      <c r="G28" s="19">
        <v>0.95</v>
      </c>
      <c r="H28" s="50"/>
    </row>
    <row r="29" spans="1:8" ht="12.75">
      <c r="A29" s="3" t="s">
        <v>57</v>
      </c>
      <c r="B29" s="4">
        <v>99.44</v>
      </c>
      <c r="C29" s="4"/>
      <c r="D29" s="37"/>
      <c r="E29" s="86" t="s">
        <v>18</v>
      </c>
      <c r="F29" s="86"/>
      <c r="G29" s="19">
        <v>3521.8</v>
      </c>
      <c r="H29" s="4"/>
    </row>
    <row r="30" spans="1:8" ht="12.75">
      <c r="A30" s="5" t="s">
        <v>62</v>
      </c>
      <c r="B30" s="5"/>
      <c r="C30" s="5">
        <f>SUM(B28:B29)</f>
        <v>2300.51</v>
      </c>
      <c r="D30" s="5"/>
      <c r="E30" s="69" t="s">
        <v>62</v>
      </c>
      <c r="F30" s="69"/>
      <c r="G30" s="5"/>
      <c r="H30" s="5">
        <f>SUM(G28:G29)</f>
        <v>3522.75</v>
      </c>
    </row>
    <row r="31" spans="1:8" ht="12.75">
      <c r="A31" s="5" t="s">
        <v>108</v>
      </c>
      <c r="B31" s="5"/>
      <c r="C31" s="5">
        <f>SUM(C25+C30)</f>
        <v>3797.75</v>
      </c>
      <c r="D31" s="5"/>
      <c r="E31" s="5" t="s">
        <v>108</v>
      </c>
      <c r="F31" s="5"/>
      <c r="G31" s="5"/>
      <c r="H31" s="5">
        <f>SUM(H25:H30)</f>
        <v>3797.75</v>
      </c>
    </row>
    <row r="33" spans="3:5" ht="12.75">
      <c r="C33" s="64" t="s">
        <v>112</v>
      </c>
      <c r="D33" s="64"/>
      <c r="E33" s="64"/>
    </row>
    <row r="35" spans="3:5" ht="12.75">
      <c r="C35" s="25" t="s">
        <v>110</v>
      </c>
      <c r="D35" s="25"/>
      <c r="E35" s="5">
        <v>1495.24</v>
      </c>
    </row>
    <row r="36" spans="3:5" ht="12.75">
      <c r="C36" s="25" t="s">
        <v>111</v>
      </c>
      <c r="D36" s="25"/>
      <c r="E36" s="5">
        <v>275</v>
      </c>
    </row>
    <row r="37" spans="3:5" ht="12.75">
      <c r="C37" s="25" t="s">
        <v>113</v>
      </c>
      <c r="D37" s="25"/>
      <c r="E37" s="5">
        <f>SUM(E35-E36)</f>
        <v>1220.24</v>
      </c>
    </row>
    <row r="38" spans="3:5" ht="12.75">
      <c r="C38" s="25" t="s">
        <v>166</v>
      </c>
      <c r="D38" s="25"/>
      <c r="E38" s="5">
        <v>2300.51</v>
      </c>
    </row>
    <row r="39" spans="3:5" ht="12.75">
      <c r="C39" s="25" t="s">
        <v>170</v>
      </c>
      <c r="D39" s="25"/>
      <c r="E39" s="5">
        <f>SUM(E37:E38)</f>
        <v>3520.75</v>
      </c>
    </row>
  </sheetData>
  <sheetProtection/>
  <mergeCells count="16">
    <mergeCell ref="A5:H5"/>
    <mergeCell ref="E27:H27"/>
    <mergeCell ref="C33:E33"/>
    <mergeCell ref="E28:F28"/>
    <mergeCell ref="E29:F29"/>
    <mergeCell ref="E30:F30"/>
    <mergeCell ref="A3:H3"/>
    <mergeCell ref="A17:H17"/>
    <mergeCell ref="A27:C27"/>
    <mergeCell ref="A21:C21"/>
    <mergeCell ref="E25:F25"/>
    <mergeCell ref="A19:C19"/>
    <mergeCell ref="E19:H19"/>
    <mergeCell ref="E22:F22"/>
    <mergeCell ref="E23:F23"/>
    <mergeCell ref="E24:F24"/>
  </mergeCells>
  <printOptions horizontalCentered="1"/>
  <pageMargins left="0.33" right="0.21" top="0.984251968503937" bottom="0.984251968503937" header="0.78" footer="0"/>
  <pageSetup orientation="portrait" paperSize="9" r:id="rId1"/>
  <ignoredErrors>
    <ignoredError sqref="G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D10" sqref="D10:E10"/>
    </sheetView>
  </sheetViews>
  <sheetFormatPr defaultColWidth="11.421875" defaultRowHeight="12.75"/>
  <cols>
    <col min="9" max="9" width="0.13671875" style="0" customWidth="1"/>
    <col min="10" max="10" width="13.57421875" style="0" customWidth="1"/>
  </cols>
  <sheetData>
    <row r="1" spans="1:10" ht="15.75">
      <c r="A1" s="73" t="s">
        <v>135</v>
      </c>
      <c r="B1" s="73"/>
      <c r="C1" s="73"/>
      <c r="D1" s="73"/>
      <c r="E1" s="73"/>
      <c r="F1" s="73"/>
      <c r="G1" s="73"/>
      <c r="H1" s="73"/>
      <c r="I1" s="73"/>
      <c r="J1" s="55"/>
    </row>
    <row r="2" spans="1:10" ht="15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2" ht="15">
      <c r="A3" s="74" t="s">
        <v>200</v>
      </c>
      <c r="B3" s="74"/>
      <c r="C3" s="74"/>
      <c r="D3" s="74"/>
      <c r="E3" s="74"/>
      <c r="F3" s="74"/>
      <c r="G3" s="74"/>
      <c r="H3" s="74"/>
      <c r="I3" s="74"/>
      <c r="J3" s="56"/>
      <c r="K3" s="5" t="s">
        <v>217</v>
      </c>
      <c r="L3" s="4"/>
    </row>
    <row r="4" spans="11:12" ht="12.75">
      <c r="K4" s="4" t="s">
        <v>206</v>
      </c>
      <c r="L4" s="4">
        <v>399</v>
      </c>
    </row>
    <row r="5" spans="1:12" ht="12.75">
      <c r="A5" s="64" t="s">
        <v>130</v>
      </c>
      <c r="B5" s="64"/>
      <c r="C5" s="64"/>
      <c r="D5" s="6"/>
      <c r="E5" s="64" t="s">
        <v>133</v>
      </c>
      <c r="F5" s="64"/>
      <c r="G5" s="64"/>
      <c r="H5" s="64"/>
      <c r="I5" s="64"/>
      <c r="J5" s="57"/>
      <c r="K5" s="4" t="s">
        <v>213</v>
      </c>
      <c r="L5" s="4">
        <v>795</v>
      </c>
    </row>
    <row r="6" spans="11:12" ht="12.75">
      <c r="K6" s="4" t="s">
        <v>214</v>
      </c>
      <c r="L6" s="4">
        <v>15</v>
      </c>
    </row>
    <row r="7" spans="1:11" ht="12.75">
      <c r="A7" s="70" t="s">
        <v>15</v>
      </c>
      <c r="B7" s="71"/>
      <c r="C7" s="72"/>
      <c r="D7" s="20"/>
      <c r="E7" s="21" t="s">
        <v>15</v>
      </c>
      <c r="F7" s="21"/>
      <c r="G7" s="21"/>
      <c r="H7" s="18"/>
      <c r="I7" s="58"/>
      <c r="J7" s="4" t="s">
        <v>209</v>
      </c>
      <c r="K7" s="4">
        <v>121</v>
      </c>
    </row>
    <row r="8" spans="1:11" ht="12.75">
      <c r="A8" s="4" t="s">
        <v>60</v>
      </c>
      <c r="B8" s="4">
        <v>40</v>
      </c>
      <c r="C8" s="4"/>
      <c r="D8" s="81" t="s">
        <v>207</v>
      </c>
      <c r="E8" s="76"/>
      <c r="F8" s="24"/>
      <c r="G8" s="4">
        <v>362.2</v>
      </c>
      <c r="H8" s="4"/>
      <c r="I8" s="59"/>
      <c r="J8" s="4" t="s">
        <v>180</v>
      </c>
      <c r="K8" s="4">
        <v>28.28</v>
      </c>
    </row>
    <row r="9" spans="1:11" ht="12.75">
      <c r="A9" s="4" t="s">
        <v>175</v>
      </c>
      <c r="B9" s="4">
        <v>2325</v>
      </c>
      <c r="C9" s="4"/>
      <c r="D9" s="75" t="s">
        <v>172</v>
      </c>
      <c r="E9" s="76"/>
      <c r="F9" s="24"/>
      <c r="G9" s="4">
        <v>504.56</v>
      </c>
      <c r="H9" s="4"/>
      <c r="I9" s="59"/>
      <c r="J9" s="4" t="s">
        <v>215</v>
      </c>
      <c r="K9" s="4">
        <v>56</v>
      </c>
    </row>
    <row r="10" spans="1:11" ht="12.75">
      <c r="A10" s="4" t="s">
        <v>13</v>
      </c>
      <c r="B10" s="4">
        <v>60</v>
      </c>
      <c r="C10" s="5"/>
      <c r="D10" s="81" t="s">
        <v>220</v>
      </c>
      <c r="E10" s="76"/>
      <c r="F10" s="24"/>
      <c r="G10" s="12">
        <v>1785.23</v>
      </c>
      <c r="H10" s="5"/>
      <c r="I10" s="58"/>
      <c r="J10" s="4" t="s">
        <v>196</v>
      </c>
      <c r="K10" s="4">
        <v>150</v>
      </c>
    </row>
    <row r="11" spans="1:11" ht="12.75">
      <c r="A11" s="14" t="s">
        <v>203</v>
      </c>
      <c r="B11" s="4">
        <v>569</v>
      </c>
      <c r="C11" s="5"/>
      <c r="D11" s="60" t="s">
        <v>208</v>
      </c>
      <c r="E11" s="24"/>
      <c r="F11" s="24"/>
      <c r="G11" s="12">
        <v>61.3</v>
      </c>
      <c r="H11" s="5"/>
      <c r="I11" s="58"/>
      <c r="J11" s="4" t="s">
        <v>195</v>
      </c>
      <c r="K11" s="4">
        <v>73.7</v>
      </c>
    </row>
    <row r="12" spans="1:11" ht="12.75">
      <c r="A12" s="14" t="s">
        <v>204</v>
      </c>
      <c r="B12" s="4">
        <v>5448.77</v>
      </c>
      <c r="C12" s="5"/>
      <c r="D12" s="23" t="s">
        <v>173</v>
      </c>
      <c r="E12" s="24" t="s">
        <v>174</v>
      </c>
      <c r="F12" s="24"/>
      <c r="G12" s="12">
        <v>2812</v>
      </c>
      <c r="H12" s="5"/>
      <c r="I12" s="58"/>
      <c r="J12" s="4" t="s">
        <v>216</v>
      </c>
      <c r="K12" s="4">
        <v>60</v>
      </c>
    </row>
    <row r="13" spans="1:11" ht="12.75">
      <c r="A13" s="4"/>
      <c r="B13" s="4"/>
      <c r="C13" s="5"/>
      <c r="D13" s="60" t="s">
        <v>191</v>
      </c>
      <c r="E13" s="24"/>
      <c r="F13" s="24"/>
      <c r="G13" s="12">
        <v>4000</v>
      </c>
      <c r="H13" s="5"/>
      <c r="I13" s="58"/>
      <c r="J13" s="4" t="s">
        <v>43</v>
      </c>
      <c r="K13" s="4">
        <v>50</v>
      </c>
    </row>
    <row r="14" spans="1:11" ht="12.75">
      <c r="A14" s="4"/>
      <c r="B14" s="4"/>
      <c r="C14" s="5"/>
      <c r="D14" s="60" t="s">
        <v>177</v>
      </c>
      <c r="E14" s="24"/>
      <c r="F14" s="24"/>
      <c r="G14" s="12">
        <v>703.4</v>
      </c>
      <c r="H14" s="5"/>
      <c r="I14" s="58"/>
      <c r="J14" s="4" t="s">
        <v>210</v>
      </c>
      <c r="K14" s="4">
        <v>37.25</v>
      </c>
    </row>
    <row r="15" spans="1:11" ht="12.75">
      <c r="A15" s="5" t="s">
        <v>110</v>
      </c>
      <c r="B15" s="5"/>
      <c r="C15" s="5">
        <f>SUM(B8:B15)</f>
        <v>8442.77</v>
      </c>
      <c r="D15" s="79" t="s">
        <v>111</v>
      </c>
      <c r="E15" s="80"/>
      <c r="F15" s="26"/>
      <c r="G15" s="4"/>
      <c r="H15" s="5">
        <f>SUM(G8:G14)</f>
        <v>10228.69</v>
      </c>
      <c r="I15" s="58"/>
      <c r="J15" s="4"/>
      <c r="K15" s="4"/>
    </row>
    <row r="16" spans="10:11" ht="12.75">
      <c r="J16" s="4"/>
      <c r="K16" s="4"/>
    </row>
    <row r="17" spans="1:11" ht="12.75">
      <c r="A17" s="70" t="s">
        <v>201</v>
      </c>
      <c r="B17" s="71"/>
      <c r="C17" s="72"/>
      <c r="D17" s="64" t="s">
        <v>202</v>
      </c>
      <c r="E17" s="64"/>
      <c r="F17" s="64"/>
      <c r="G17" s="64"/>
      <c r="H17" s="64"/>
      <c r="I17" s="57"/>
      <c r="J17" s="5" t="s">
        <v>62</v>
      </c>
      <c r="K17" s="5">
        <f>SUM(L4:L14)</f>
        <v>1209</v>
      </c>
    </row>
    <row r="18" spans="1:9" ht="12.75">
      <c r="A18" s="3" t="s">
        <v>46</v>
      </c>
      <c r="B18" s="4">
        <v>3604.12</v>
      </c>
      <c r="C18" s="4"/>
      <c r="D18" s="87" t="s">
        <v>17</v>
      </c>
      <c r="E18" s="85"/>
      <c r="F18" s="16"/>
      <c r="G18" s="19">
        <v>265.27</v>
      </c>
      <c r="H18" s="50"/>
      <c r="I18" s="53"/>
    </row>
    <row r="19" spans="1:9" ht="12.75">
      <c r="A19" s="3" t="s">
        <v>57</v>
      </c>
      <c r="B19" s="4">
        <v>477.56</v>
      </c>
      <c r="C19" s="4"/>
      <c r="D19" s="86" t="s">
        <v>18</v>
      </c>
      <c r="E19" s="86"/>
      <c r="F19" s="27"/>
      <c r="G19" s="19">
        <v>2030.49</v>
      </c>
      <c r="H19" s="4"/>
      <c r="I19" s="59"/>
    </row>
    <row r="20" spans="1:9" ht="12.75">
      <c r="A20" s="5" t="s">
        <v>62</v>
      </c>
      <c r="B20" s="5"/>
      <c r="C20" s="5">
        <f>SUM(B18:B19)</f>
        <v>4081.68</v>
      </c>
      <c r="D20" s="69" t="s">
        <v>62</v>
      </c>
      <c r="E20" s="69"/>
      <c r="F20" s="22"/>
      <c r="G20" s="5"/>
      <c r="H20" s="5">
        <f>SUM(G18:G19)</f>
        <v>2295.76</v>
      </c>
      <c r="I20" s="58"/>
    </row>
    <row r="21" spans="1:9" ht="12.75">
      <c r="A21" s="70"/>
      <c r="B21" s="71"/>
      <c r="C21" s="72"/>
      <c r="D21" s="70"/>
      <c r="E21" s="71"/>
      <c r="F21" s="71"/>
      <c r="G21" s="71"/>
      <c r="H21" s="72"/>
      <c r="I21" s="57"/>
    </row>
    <row r="22" spans="1:9" ht="12.75">
      <c r="A22" s="5" t="s">
        <v>108</v>
      </c>
      <c r="B22" s="5"/>
      <c r="C22" s="5">
        <f>SUM(C15+C20)</f>
        <v>12524.45</v>
      </c>
      <c r="D22" s="5" t="s">
        <v>108</v>
      </c>
      <c r="E22" s="5"/>
      <c r="F22" s="5"/>
      <c r="G22" s="5"/>
      <c r="H22" s="5">
        <f>SUM(H15:H20)</f>
        <v>12524.45</v>
      </c>
      <c r="I22" s="58"/>
    </row>
    <row r="24" spans="3:7" ht="12.75">
      <c r="C24" s="64" t="s">
        <v>112</v>
      </c>
      <c r="D24" s="64"/>
      <c r="E24" s="64"/>
      <c r="F24" s="2" t="s">
        <v>218</v>
      </c>
      <c r="G24" s="61" t="s">
        <v>219</v>
      </c>
    </row>
    <row r="26" spans="3:8" ht="12.75">
      <c r="C26" s="25" t="s">
        <v>110</v>
      </c>
      <c r="D26" s="25"/>
      <c r="E26" s="5">
        <v>8442.77</v>
      </c>
      <c r="F26" s="2"/>
      <c r="H26" s="61"/>
    </row>
    <row r="27" spans="3:8" ht="12.75">
      <c r="C27" s="25" t="s">
        <v>111</v>
      </c>
      <c r="D27" s="25"/>
      <c r="E27" s="5">
        <v>10228.69</v>
      </c>
      <c r="F27" s="61"/>
      <c r="G27" s="61"/>
      <c r="H27" s="61"/>
    </row>
    <row r="28" spans="3:10" ht="12.75">
      <c r="C28" s="25" t="s">
        <v>113</v>
      </c>
      <c r="D28" s="25"/>
      <c r="E28" s="5">
        <f>SUM(E26-E27)</f>
        <v>-1785.92</v>
      </c>
      <c r="H28" s="61"/>
      <c r="J28" s="54"/>
    </row>
    <row r="29" spans="3:10" ht="12.75">
      <c r="C29" s="79" t="s">
        <v>201</v>
      </c>
      <c r="D29" s="80"/>
      <c r="E29" s="5">
        <v>4081.68</v>
      </c>
      <c r="F29" s="61"/>
      <c r="H29" s="61"/>
      <c r="J29" s="54"/>
    </row>
    <row r="30" spans="3:10" ht="12.75">
      <c r="C30" s="89" t="s">
        <v>202</v>
      </c>
      <c r="D30" s="90"/>
      <c r="E30" s="5">
        <v>2295.76</v>
      </c>
      <c r="F30" s="62"/>
      <c r="H30" s="61"/>
      <c r="J30" s="54"/>
    </row>
    <row r="31" ht="12.75">
      <c r="F31" s="62"/>
    </row>
    <row r="32" spans="6:10" ht="12.75">
      <c r="F32" s="62"/>
      <c r="J32" s="54"/>
    </row>
    <row r="33" spans="1:10" ht="12.75">
      <c r="A33" s="88"/>
      <c r="B33" s="88"/>
      <c r="C33" s="88"/>
      <c r="D33" s="88"/>
      <c r="E33" s="88"/>
      <c r="F33" s="88"/>
      <c r="G33" s="88"/>
      <c r="H33" s="88"/>
      <c r="I33" s="88"/>
      <c r="J33" s="54"/>
    </row>
    <row r="36" spans="1:10" ht="12.75">
      <c r="A36" s="88"/>
      <c r="B36" s="88"/>
      <c r="C36" s="88"/>
      <c r="D36" s="88"/>
      <c r="E36" s="88"/>
      <c r="F36" s="88"/>
      <c r="G36" s="88"/>
      <c r="H36" s="88"/>
      <c r="I36" s="88"/>
      <c r="J36" s="54"/>
    </row>
    <row r="38" spans="1:10" ht="15.75">
      <c r="A38" s="73" t="s">
        <v>135</v>
      </c>
      <c r="B38" s="73"/>
      <c r="C38" s="73"/>
      <c r="D38" s="73"/>
      <c r="E38" s="73"/>
      <c r="F38" s="73"/>
      <c r="G38" s="73"/>
      <c r="H38" s="73"/>
      <c r="I38" s="73"/>
      <c r="J38" s="55"/>
    </row>
    <row r="40" spans="1:10" ht="15.75">
      <c r="A40" s="73" t="s">
        <v>176</v>
      </c>
      <c r="B40" s="73"/>
      <c r="C40" s="73"/>
      <c r="D40" s="73"/>
      <c r="E40" s="73"/>
      <c r="F40" s="73"/>
      <c r="G40" s="73"/>
      <c r="H40" s="73"/>
      <c r="I40" s="73"/>
      <c r="J40" s="55"/>
    </row>
    <row r="42" spans="1:10" ht="12.75">
      <c r="A42" s="6" t="s">
        <v>131</v>
      </c>
      <c r="B42" s="6" t="s">
        <v>132</v>
      </c>
      <c r="C42" s="6" t="s">
        <v>25</v>
      </c>
      <c r="D42" s="6" t="s">
        <v>23</v>
      </c>
      <c r="E42" s="6" t="s">
        <v>78</v>
      </c>
      <c r="F42" s="6" t="s">
        <v>177</v>
      </c>
      <c r="G42" s="6" t="s">
        <v>90</v>
      </c>
      <c r="H42" s="6" t="s">
        <v>11</v>
      </c>
      <c r="I42" s="6" t="s">
        <v>134</v>
      </c>
      <c r="J42" s="57"/>
    </row>
    <row r="43" spans="1:11" ht="12.75">
      <c r="A43" s="29">
        <v>42387</v>
      </c>
      <c r="B43" s="52" t="s">
        <v>177</v>
      </c>
      <c r="C43" s="30"/>
      <c r="D43" s="31"/>
      <c r="E43" s="31"/>
      <c r="F43" s="31">
        <v>1.2</v>
      </c>
      <c r="G43" s="6"/>
      <c r="H43" s="6"/>
      <c r="I43" s="5">
        <f aca="true" t="shared" si="0" ref="I43:I93">SUM(C43:H43)</f>
        <v>1.2</v>
      </c>
      <c r="J43" s="58"/>
      <c r="K43" t="s">
        <v>212</v>
      </c>
    </row>
    <row r="44" spans="1:10" ht="12.75">
      <c r="A44" s="28">
        <v>42412</v>
      </c>
      <c r="B44" s="4" t="s">
        <v>177</v>
      </c>
      <c r="C44" s="4"/>
      <c r="D44" s="4"/>
      <c r="E44" s="4"/>
      <c r="F44" s="4">
        <v>1.2</v>
      </c>
      <c r="G44" s="4"/>
      <c r="H44" s="4"/>
      <c r="I44" s="5">
        <f t="shared" si="0"/>
        <v>1.2</v>
      </c>
      <c r="J44" s="58"/>
    </row>
    <row r="45" spans="1:10" ht="12.75">
      <c r="A45" s="28">
        <v>42390</v>
      </c>
      <c r="B45" s="4" t="s">
        <v>137</v>
      </c>
      <c r="C45" s="4"/>
      <c r="D45" s="4">
        <v>11.96</v>
      </c>
      <c r="E45" s="4"/>
      <c r="F45" s="4"/>
      <c r="G45" s="4"/>
      <c r="H45" s="4"/>
      <c r="I45" s="5">
        <f t="shared" si="0"/>
        <v>11.96</v>
      </c>
      <c r="J45" s="58"/>
    </row>
    <row r="46" spans="1:10" ht="12.75">
      <c r="A46" s="28">
        <v>42395</v>
      </c>
      <c r="B46" s="4" t="s">
        <v>178</v>
      </c>
      <c r="C46" s="4">
        <v>113.4</v>
      </c>
      <c r="D46" s="4"/>
      <c r="E46" s="4"/>
      <c r="F46" s="4"/>
      <c r="G46" s="4"/>
      <c r="H46" s="4"/>
      <c r="I46" s="5">
        <f t="shared" si="0"/>
        <v>113.4</v>
      </c>
      <c r="J46" s="58"/>
    </row>
    <row r="47" spans="1:10" ht="12.75">
      <c r="A47" s="28">
        <v>42395</v>
      </c>
      <c r="B47" s="32" t="s">
        <v>137</v>
      </c>
      <c r="C47" s="4"/>
      <c r="D47" s="4">
        <v>4.8</v>
      </c>
      <c r="E47" s="4"/>
      <c r="F47" s="4"/>
      <c r="G47" s="4"/>
      <c r="H47" s="4"/>
      <c r="I47" s="5">
        <f t="shared" si="0"/>
        <v>4.8</v>
      </c>
      <c r="J47" s="58"/>
    </row>
    <row r="48" spans="1:10" ht="12.75">
      <c r="A48" s="28">
        <v>42395</v>
      </c>
      <c r="B48" s="14" t="s">
        <v>206</v>
      </c>
      <c r="C48" s="4"/>
      <c r="D48" s="4"/>
      <c r="E48" s="4"/>
      <c r="F48" s="4"/>
      <c r="G48" s="4"/>
      <c r="H48" s="4">
        <v>399</v>
      </c>
      <c r="I48" s="5">
        <f t="shared" si="0"/>
        <v>399</v>
      </c>
      <c r="J48" s="58"/>
    </row>
    <row r="49" spans="1:10" ht="12.75">
      <c r="A49" s="28">
        <v>42395</v>
      </c>
      <c r="B49" s="14" t="s">
        <v>205</v>
      </c>
      <c r="C49" s="4"/>
      <c r="D49" s="4"/>
      <c r="E49" s="4"/>
      <c r="F49" s="4"/>
      <c r="G49" s="4"/>
      <c r="H49" s="4">
        <v>795</v>
      </c>
      <c r="I49" s="5">
        <f t="shared" si="0"/>
        <v>795</v>
      </c>
      <c r="J49" s="58"/>
    </row>
    <row r="50" spans="1:10" ht="12.75">
      <c r="A50" s="28">
        <v>42415</v>
      </c>
      <c r="B50" s="14" t="s">
        <v>211</v>
      </c>
      <c r="C50" s="4"/>
      <c r="D50" s="4"/>
      <c r="E50" s="4"/>
      <c r="F50" s="4"/>
      <c r="G50" s="4"/>
      <c r="H50" s="4">
        <v>15</v>
      </c>
      <c r="I50" s="5">
        <f t="shared" si="0"/>
        <v>15</v>
      </c>
      <c r="J50" s="58"/>
    </row>
    <row r="51" spans="1:10" ht="12.75">
      <c r="A51" s="28">
        <v>42415</v>
      </c>
      <c r="B51" s="7" t="s">
        <v>179</v>
      </c>
      <c r="C51" s="4"/>
      <c r="D51" s="4"/>
      <c r="E51" s="4"/>
      <c r="F51" s="4"/>
      <c r="G51" s="4"/>
      <c r="H51" s="4">
        <v>121</v>
      </c>
      <c r="I51" s="5">
        <f t="shared" si="0"/>
        <v>121</v>
      </c>
      <c r="J51" s="58"/>
    </row>
    <row r="52" spans="1:10" ht="12.75">
      <c r="A52" s="28">
        <v>42416</v>
      </c>
      <c r="B52" s="7" t="s">
        <v>137</v>
      </c>
      <c r="C52" s="4"/>
      <c r="D52" s="51">
        <v>4.9</v>
      </c>
      <c r="E52" s="51"/>
      <c r="F52" s="51"/>
      <c r="G52" s="51"/>
      <c r="H52" s="51"/>
      <c r="I52" s="5">
        <f t="shared" si="0"/>
        <v>4.9</v>
      </c>
      <c r="J52" s="58"/>
    </row>
    <row r="53" spans="1:10" ht="12.75">
      <c r="A53" s="28">
        <v>42430</v>
      </c>
      <c r="B53" s="7" t="s">
        <v>71</v>
      </c>
      <c r="C53" s="4"/>
      <c r="D53" s="51">
        <v>36.5</v>
      </c>
      <c r="E53" s="51"/>
      <c r="F53" s="51"/>
      <c r="G53" s="51"/>
      <c r="H53" s="51"/>
      <c r="I53" s="5">
        <f t="shared" si="0"/>
        <v>36.5</v>
      </c>
      <c r="J53" s="58"/>
    </row>
    <row r="54" spans="1:10" ht="12.75">
      <c r="A54" s="28">
        <v>42431</v>
      </c>
      <c r="B54" s="7" t="s">
        <v>180</v>
      </c>
      <c r="C54" s="4"/>
      <c r="D54" s="51"/>
      <c r="E54" s="51"/>
      <c r="F54" s="51"/>
      <c r="G54" s="51"/>
      <c r="H54" s="51">
        <v>28.28</v>
      </c>
      <c r="I54" s="5">
        <f t="shared" si="0"/>
        <v>28.28</v>
      </c>
      <c r="J54" s="58"/>
    </row>
    <row r="55" spans="1:10" ht="12.75">
      <c r="A55" s="28">
        <v>42467</v>
      </c>
      <c r="B55" s="7" t="s">
        <v>171</v>
      </c>
      <c r="C55" s="4"/>
      <c r="D55" s="51"/>
      <c r="E55" s="51"/>
      <c r="F55" s="51"/>
      <c r="G55" s="51">
        <v>60.9</v>
      </c>
      <c r="H55" s="51"/>
      <c r="I55" s="5">
        <f t="shared" si="0"/>
        <v>60.9</v>
      </c>
      <c r="J55" s="58"/>
    </row>
    <row r="56" spans="1:10" ht="12.75">
      <c r="A56" s="28">
        <v>42444</v>
      </c>
      <c r="B56" s="7" t="s">
        <v>177</v>
      </c>
      <c r="C56" s="4"/>
      <c r="D56" s="51"/>
      <c r="E56" s="51"/>
      <c r="F56" s="51">
        <v>1.2</v>
      </c>
      <c r="G56" s="51"/>
      <c r="H56" s="51"/>
      <c r="I56" s="5">
        <f t="shared" si="0"/>
        <v>1.2</v>
      </c>
      <c r="J56" s="58"/>
    </row>
    <row r="57" spans="1:10" ht="12.75">
      <c r="A57" s="28">
        <v>42473</v>
      </c>
      <c r="B57" s="7" t="s">
        <v>38</v>
      </c>
      <c r="C57" s="4">
        <v>31.9</v>
      </c>
      <c r="D57" s="51"/>
      <c r="E57" s="51"/>
      <c r="F57" s="51"/>
      <c r="G57" s="51"/>
      <c r="H57" s="51"/>
      <c r="I57" s="5">
        <f t="shared" si="0"/>
        <v>31.9</v>
      </c>
      <c r="J57" s="58"/>
    </row>
    <row r="58" spans="1:10" ht="12.75">
      <c r="A58" s="28">
        <v>42476</v>
      </c>
      <c r="B58" s="7" t="s">
        <v>181</v>
      </c>
      <c r="C58" s="4"/>
      <c r="D58" s="51"/>
      <c r="E58" s="51"/>
      <c r="F58" s="51"/>
      <c r="G58" s="51">
        <v>29.7</v>
      </c>
      <c r="H58" s="51"/>
      <c r="I58" s="5">
        <f t="shared" si="0"/>
        <v>29.7</v>
      </c>
      <c r="J58" s="58"/>
    </row>
    <row r="59" spans="1:10" ht="12.75">
      <c r="A59" s="28">
        <v>42506</v>
      </c>
      <c r="B59" s="7" t="s">
        <v>137</v>
      </c>
      <c r="C59" s="4"/>
      <c r="D59" s="51">
        <v>12.1</v>
      </c>
      <c r="E59" s="51"/>
      <c r="F59" s="51"/>
      <c r="G59" s="51"/>
      <c r="H59" s="51"/>
      <c r="I59" s="5">
        <f t="shared" si="0"/>
        <v>12.1</v>
      </c>
      <c r="J59" s="58"/>
    </row>
    <row r="60" spans="1:10" ht="12.75">
      <c r="A60" s="28">
        <v>42482</v>
      </c>
      <c r="B60" s="7" t="s">
        <v>182</v>
      </c>
      <c r="C60" s="4"/>
      <c r="D60" s="51"/>
      <c r="E60" s="51"/>
      <c r="F60" s="51"/>
      <c r="G60" s="51">
        <v>780</v>
      </c>
      <c r="H60" s="51"/>
      <c r="I60" s="5">
        <f t="shared" si="0"/>
        <v>780</v>
      </c>
      <c r="J60" s="58"/>
    </row>
    <row r="61" spans="1:10" ht="12.75">
      <c r="A61" s="28" t="s">
        <v>183</v>
      </c>
      <c r="B61" s="7" t="s">
        <v>177</v>
      </c>
      <c r="C61" s="4"/>
      <c r="D61" s="51"/>
      <c r="E61" s="51"/>
      <c r="F61" s="51">
        <v>2.4</v>
      </c>
      <c r="G61" s="51"/>
      <c r="H61" s="51"/>
      <c r="I61" s="5">
        <f t="shared" si="0"/>
        <v>2.4</v>
      </c>
      <c r="J61" s="58"/>
    </row>
    <row r="62" spans="1:10" ht="12.75">
      <c r="A62" s="28">
        <v>42511</v>
      </c>
      <c r="B62" s="7" t="s">
        <v>39</v>
      </c>
      <c r="C62" s="4"/>
      <c r="D62" s="51"/>
      <c r="E62" s="51"/>
      <c r="F62" s="51"/>
      <c r="G62" s="51"/>
      <c r="H62" s="51">
        <v>3.8</v>
      </c>
      <c r="I62" s="5">
        <f t="shared" si="0"/>
        <v>3.8</v>
      </c>
      <c r="J62" s="58"/>
    </row>
    <row r="63" spans="1:10" ht="12.75">
      <c r="A63" s="28">
        <v>42524</v>
      </c>
      <c r="B63" s="7" t="s">
        <v>184</v>
      </c>
      <c r="C63" s="4"/>
      <c r="D63" s="51"/>
      <c r="E63" s="51"/>
      <c r="F63" s="51"/>
      <c r="G63" s="51">
        <v>786.5</v>
      </c>
      <c r="H63" s="51"/>
      <c r="I63" s="5">
        <f t="shared" si="0"/>
        <v>786.5</v>
      </c>
      <c r="J63" s="58"/>
    </row>
    <row r="64" spans="1:10" ht="12.75">
      <c r="A64" s="28">
        <v>42528</v>
      </c>
      <c r="B64" s="7" t="s">
        <v>185</v>
      </c>
      <c r="C64" s="4"/>
      <c r="D64" s="51">
        <v>126.5</v>
      </c>
      <c r="E64" s="51"/>
      <c r="F64" s="51"/>
      <c r="G64" s="51"/>
      <c r="H64" s="51"/>
      <c r="I64" s="5">
        <f t="shared" si="0"/>
        <v>126.5</v>
      </c>
      <c r="J64" s="58"/>
    </row>
    <row r="65" spans="1:10" ht="12.75">
      <c r="A65" s="28">
        <v>42521</v>
      </c>
      <c r="B65" s="7" t="s">
        <v>186</v>
      </c>
      <c r="C65" s="4"/>
      <c r="D65" s="51"/>
      <c r="E65" s="51"/>
      <c r="F65" s="51"/>
      <c r="G65" s="51"/>
      <c r="H65" s="51">
        <v>5</v>
      </c>
      <c r="I65" s="5">
        <f t="shared" si="0"/>
        <v>5</v>
      </c>
      <c r="J65" s="58"/>
    </row>
    <row r="66" spans="1:10" ht="12.75">
      <c r="A66" s="28">
        <v>42528</v>
      </c>
      <c r="B66" s="7" t="s">
        <v>137</v>
      </c>
      <c r="C66" s="4"/>
      <c r="D66" s="51">
        <v>16</v>
      </c>
      <c r="E66" s="51"/>
      <c r="F66" s="51"/>
      <c r="G66" s="51"/>
      <c r="H66" s="51"/>
      <c r="I66" s="5">
        <f t="shared" si="0"/>
        <v>16</v>
      </c>
      <c r="J66" s="58"/>
    </row>
    <row r="67" spans="1:10" ht="12.75">
      <c r="A67" s="28">
        <v>42532</v>
      </c>
      <c r="B67" s="7" t="s">
        <v>137</v>
      </c>
      <c r="C67" s="4"/>
      <c r="D67" s="51">
        <v>38.65</v>
      </c>
      <c r="E67" s="51"/>
      <c r="F67" s="51"/>
      <c r="G67" s="51"/>
      <c r="H67" s="51"/>
      <c r="I67" s="5">
        <f t="shared" si="0"/>
        <v>38.65</v>
      </c>
      <c r="J67" s="58"/>
    </row>
    <row r="68" spans="1:10" ht="12.75">
      <c r="A68" s="28">
        <v>42534</v>
      </c>
      <c r="B68" s="7" t="s">
        <v>187</v>
      </c>
      <c r="C68" s="4">
        <v>111.15</v>
      </c>
      <c r="D68" s="51"/>
      <c r="E68" s="51"/>
      <c r="F68" s="51"/>
      <c r="G68" s="51"/>
      <c r="H68" s="51"/>
      <c r="I68" s="5">
        <f t="shared" si="0"/>
        <v>111.15</v>
      </c>
      <c r="J68" s="58"/>
    </row>
    <row r="69" spans="1:10" ht="12.75">
      <c r="A69" s="39">
        <v>42539</v>
      </c>
      <c r="B69" s="4" t="s">
        <v>188</v>
      </c>
      <c r="C69" s="5"/>
      <c r="D69" s="5"/>
      <c r="E69" s="5"/>
      <c r="F69" s="5"/>
      <c r="G69" s="5"/>
      <c r="H69" s="5">
        <v>15.4</v>
      </c>
      <c r="I69" s="5">
        <f t="shared" si="0"/>
        <v>15.4</v>
      </c>
      <c r="J69" s="58"/>
    </row>
    <row r="70" spans="1:10" ht="12.75">
      <c r="A70" s="3">
        <v>42539</v>
      </c>
      <c r="B70" s="7" t="s">
        <v>189</v>
      </c>
      <c r="C70" s="4"/>
      <c r="D70" s="4"/>
      <c r="E70" s="4"/>
      <c r="F70" s="4"/>
      <c r="G70" s="4"/>
      <c r="H70" s="4">
        <v>13.9</v>
      </c>
      <c r="I70" s="5">
        <f t="shared" si="0"/>
        <v>13.9</v>
      </c>
      <c r="J70" s="58"/>
    </row>
    <row r="71" spans="1:10" ht="12.75">
      <c r="A71" s="3">
        <v>42542</v>
      </c>
      <c r="B71" s="7" t="s">
        <v>190</v>
      </c>
      <c r="C71" s="4"/>
      <c r="D71" s="4"/>
      <c r="E71" s="4"/>
      <c r="F71" s="4"/>
      <c r="G71" s="4"/>
      <c r="H71" s="4">
        <v>6</v>
      </c>
      <c r="I71" s="5">
        <f t="shared" si="0"/>
        <v>6</v>
      </c>
      <c r="J71" s="58"/>
    </row>
    <row r="72" spans="1:10" ht="12.75">
      <c r="A72" s="3">
        <v>42549</v>
      </c>
      <c r="B72" s="7" t="s">
        <v>137</v>
      </c>
      <c r="C72" s="4"/>
      <c r="D72" s="4">
        <v>24.9</v>
      </c>
      <c r="E72" s="4"/>
      <c r="F72" s="4"/>
      <c r="G72" s="4"/>
      <c r="H72" s="4"/>
      <c r="I72" s="5">
        <f t="shared" si="0"/>
        <v>24.9</v>
      </c>
      <c r="J72" s="58"/>
    </row>
    <row r="73" spans="1:10" ht="12.75">
      <c r="A73" s="3">
        <v>42570</v>
      </c>
      <c r="B73" s="7" t="s">
        <v>191</v>
      </c>
      <c r="C73" s="4"/>
      <c r="D73" s="4"/>
      <c r="E73" s="4"/>
      <c r="F73" s="4"/>
      <c r="G73" s="4"/>
      <c r="H73" s="4">
        <v>2400</v>
      </c>
      <c r="I73" s="5">
        <f t="shared" si="0"/>
        <v>2400</v>
      </c>
      <c r="J73" s="58"/>
    </row>
    <row r="74" spans="1:10" ht="12.75">
      <c r="A74" s="3">
        <v>42540</v>
      </c>
      <c r="B74" s="7" t="s">
        <v>177</v>
      </c>
      <c r="C74" s="4"/>
      <c r="D74" s="4"/>
      <c r="E74" s="4"/>
      <c r="F74" s="4">
        <v>1.2</v>
      </c>
      <c r="G74" s="4"/>
      <c r="H74" s="4"/>
      <c r="I74" s="5">
        <f t="shared" si="0"/>
        <v>1.2</v>
      </c>
      <c r="J74" s="58"/>
    </row>
    <row r="75" spans="1:10" ht="12.75">
      <c r="A75" s="3">
        <v>42570</v>
      </c>
      <c r="B75" s="7" t="s">
        <v>177</v>
      </c>
      <c r="C75" s="4"/>
      <c r="D75" s="4"/>
      <c r="E75" s="4"/>
      <c r="F75" s="4">
        <v>7.2</v>
      </c>
      <c r="G75" s="4"/>
      <c r="H75" s="4"/>
      <c r="I75" s="5">
        <f t="shared" si="0"/>
        <v>7.2</v>
      </c>
      <c r="J75" s="58"/>
    </row>
    <row r="76" spans="1:10" ht="12.75">
      <c r="A76" s="3">
        <v>42577</v>
      </c>
      <c r="B76" s="7" t="s">
        <v>171</v>
      </c>
      <c r="C76" s="4"/>
      <c r="D76" s="4"/>
      <c r="E76" s="4"/>
      <c r="F76" s="4"/>
      <c r="G76" s="4">
        <v>64.9</v>
      </c>
      <c r="H76" s="4"/>
      <c r="I76" s="5">
        <f t="shared" si="0"/>
        <v>64.9</v>
      </c>
      <c r="J76" s="58"/>
    </row>
    <row r="77" spans="1:10" ht="12.75">
      <c r="A77" s="3">
        <v>42591</v>
      </c>
      <c r="B77" s="4" t="s">
        <v>137</v>
      </c>
      <c r="C77" s="4"/>
      <c r="D77" s="4">
        <v>29.7</v>
      </c>
      <c r="E77" s="4"/>
      <c r="F77" s="4"/>
      <c r="G77" s="4"/>
      <c r="H77" s="4"/>
      <c r="I77" s="5">
        <f t="shared" si="0"/>
        <v>29.7</v>
      </c>
      <c r="J77" s="58"/>
    </row>
    <row r="78" spans="1:10" ht="12.75">
      <c r="A78" s="3">
        <v>42551</v>
      </c>
      <c r="B78" s="4" t="s">
        <v>72</v>
      </c>
      <c r="C78" s="4"/>
      <c r="D78" s="4"/>
      <c r="E78" s="4">
        <v>3.5</v>
      </c>
      <c r="F78" s="4"/>
      <c r="G78" s="4"/>
      <c r="H78" s="4"/>
      <c r="I78" s="5">
        <f t="shared" si="0"/>
        <v>3.5</v>
      </c>
      <c r="J78" s="58"/>
    </row>
    <row r="79" spans="1:10" ht="12.75">
      <c r="A79" s="3">
        <v>42551</v>
      </c>
      <c r="B79" s="4" t="s">
        <v>192</v>
      </c>
      <c r="C79" s="4"/>
      <c r="D79" s="4"/>
      <c r="E79" s="4"/>
      <c r="F79" s="4"/>
      <c r="G79" s="4"/>
      <c r="H79" s="4">
        <v>56</v>
      </c>
      <c r="I79" s="5">
        <f t="shared" si="0"/>
        <v>56</v>
      </c>
      <c r="J79" s="58"/>
    </row>
    <row r="80" spans="1:10" ht="12.75">
      <c r="A80" s="3">
        <v>42551</v>
      </c>
      <c r="B80" s="4" t="s">
        <v>72</v>
      </c>
      <c r="C80" s="4"/>
      <c r="D80" s="4"/>
      <c r="E80" s="4">
        <v>19</v>
      </c>
      <c r="F80" s="4"/>
      <c r="G80" s="4"/>
      <c r="H80" s="4"/>
      <c r="I80" s="5">
        <f t="shared" si="0"/>
        <v>19</v>
      </c>
      <c r="J80" s="58"/>
    </row>
    <row r="81" spans="1:10" ht="12.75">
      <c r="A81" s="3">
        <v>42552</v>
      </c>
      <c r="B81" s="4" t="s">
        <v>193</v>
      </c>
      <c r="C81" s="4"/>
      <c r="D81" s="4"/>
      <c r="E81" s="4"/>
      <c r="F81" s="4"/>
      <c r="G81" s="4"/>
      <c r="H81" s="4">
        <v>32</v>
      </c>
      <c r="I81" s="5">
        <f t="shared" si="0"/>
        <v>32</v>
      </c>
      <c r="J81" s="58"/>
    </row>
    <row r="82" spans="1:10" ht="12.75">
      <c r="A82" s="3">
        <v>42564</v>
      </c>
      <c r="B82" s="4" t="s">
        <v>43</v>
      </c>
      <c r="C82" s="4"/>
      <c r="D82" s="4"/>
      <c r="E82" s="4"/>
      <c r="F82" s="4"/>
      <c r="G82" s="4"/>
      <c r="H82" s="4">
        <v>50</v>
      </c>
      <c r="I82" s="5">
        <f t="shared" si="0"/>
        <v>50</v>
      </c>
      <c r="J82" s="58"/>
    </row>
    <row r="83" spans="1:10" ht="12.75">
      <c r="A83" s="3">
        <v>42564</v>
      </c>
      <c r="B83" s="4" t="s">
        <v>90</v>
      </c>
      <c r="C83" s="4"/>
      <c r="D83" s="4"/>
      <c r="E83" s="4"/>
      <c r="F83" s="4"/>
      <c r="G83" s="4">
        <v>490</v>
      </c>
      <c r="H83" s="4"/>
      <c r="I83" s="5">
        <f t="shared" si="0"/>
        <v>490</v>
      </c>
      <c r="J83" s="58"/>
    </row>
    <row r="84" spans="1:10" ht="12.75">
      <c r="A84" s="3">
        <v>42564</v>
      </c>
      <c r="B84" s="4" t="s">
        <v>194</v>
      </c>
      <c r="C84" s="4"/>
      <c r="D84" s="4"/>
      <c r="E84" s="4"/>
      <c r="F84" s="4"/>
      <c r="G84" s="4"/>
      <c r="H84" s="4">
        <v>60</v>
      </c>
      <c r="I84" s="5">
        <f t="shared" si="0"/>
        <v>60</v>
      </c>
      <c r="J84" s="58"/>
    </row>
    <row r="85" spans="1:10" ht="12.75">
      <c r="A85" s="3">
        <v>42648</v>
      </c>
      <c r="B85" s="4" t="s">
        <v>195</v>
      </c>
      <c r="C85" s="4"/>
      <c r="D85" s="4"/>
      <c r="E85" s="4"/>
      <c r="F85" s="4"/>
      <c r="G85" s="4"/>
      <c r="H85" s="4">
        <v>73.7</v>
      </c>
      <c r="I85" s="5">
        <f t="shared" si="0"/>
        <v>73.7</v>
      </c>
      <c r="J85" s="58"/>
    </row>
    <row r="86" spans="1:10" ht="12.75">
      <c r="A86" s="3">
        <v>42636</v>
      </c>
      <c r="B86" s="4" t="s">
        <v>185</v>
      </c>
      <c r="C86" s="4"/>
      <c r="D86" s="4">
        <v>6.4</v>
      </c>
      <c r="E86" s="4"/>
      <c r="F86" s="4"/>
      <c r="G86" s="4"/>
      <c r="H86" s="4"/>
      <c r="I86" s="5">
        <f t="shared" si="0"/>
        <v>6.4</v>
      </c>
      <c r="J86" s="58"/>
    </row>
    <row r="87" spans="1:10" ht="12.75">
      <c r="A87" s="3">
        <v>42650</v>
      </c>
      <c r="B87" s="4" t="s">
        <v>196</v>
      </c>
      <c r="C87" s="4"/>
      <c r="D87" s="4"/>
      <c r="E87" s="4"/>
      <c r="F87" s="4"/>
      <c r="G87" s="4"/>
      <c r="H87" s="4">
        <v>150</v>
      </c>
      <c r="I87" s="5">
        <f t="shared" si="0"/>
        <v>150</v>
      </c>
      <c r="J87" s="58"/>
    </row>
    <row r="88" spans="1:10" ht="12.75">
      <c r="A88" s="3">
        <v>42676</v>
      </c>
      <c r="B88" s="4" t="s">
        <v>191</v>
      </c>
      <c r="C88" s="4"/>
      <c r="D88" s="4"/>
      <c r="E88" s="4"/>
      <c r="F88" s="4"/>
      <c r="G88" s="4"/>
      <c r="H88" s="4">
        <v>1600</v>
      </c>
      <c r="I88" s="5">
        <f t="shared" si="0"/>
        <v>1600</v>
      </c>
      <c r="J88" s="58"/>
    </row>
    <row r="89" spans="1:10" ht="12.75">
      <c r="A89" s="3">
        <v>42702</v>
      </c>
      <c r="B89" s="4" t="s">
        <v>197</v>
      </c>
      <c r="C89" s="4"/>
      <c r="D89" s="4"/>
      <c r="E89" s="4"/>
      <c r="F89" s="4">
        <v>689</v>
      </c>
      <c r="G89" s="4"/>
      <c r="H89" s="4"/>
      <c r="I89" s="5">
        <f t="shared" si="0"/>
        <v>689</v>
      </c>
      <c r="J89" s="58"/>
    </row>
    <row r="90" spans="1:10" ht="12.75">
      <c r="A90" s="3">
        <v>42711</v>
      </c>
      <c r="B90" s="4" t="s">
        <v>198</v>
      </c>
      <c r="C90" s="4"/>
      <c r="D90" s="4">
        <v>177.45</v>
      </c>
      <c r="E90" s="4"/>
      <c r="F90" s="4"/>
      <c r="G90" s="4"/>
      <c r="H90" s="4"/>
      <c r="I90" s="5">
        <f t="shared" si="0"/>
        <v>177.45</v>
      </c>
      <c r="J90" s="58"/>
    </row>
    <row r="91" spans="1:10" ht="12.75">
      <c r="A91" s="3">
        <v>42709</v>
      </c>
      <c r="B91" s="4" t="s">
        <v>71</v>
      </c>
      <c r="C91" s="4"/>
      <c r="D91" s="4">
        <v>14.7</v>
      </c>
      <c r="E91" s="4"/>
      <c r="F91" s="4"/>
      <c r="G91" s="4"/>
      <c r="H91" s="4"/>
      <c r="I91" s="5">
        <f t="shared" si="0"/>
        <v>14.7</v>
      </c>
      <c r="J91" s="58"/>
    </row>
    <row r="92" spans="1:10" ht="12.75">
      <c r="A92" s="3">
        <v>42728</v>
      </c>
      <c r="B92" s="4" t="s">
        <v>199</v>
      </c>
      <c r="C92" s="4">
        <v>105.75</v>
      </c>
      <c r="D92" s="4"/>
      <c r="E92" s="4"/>
      <c r="F92" s="4"/>
      <c r="G92" s="4"/>
      <c r="H92" s="4"/>
      <c r="I92" s="5">
        <f t="shared" si="0"/>
        <v>105.75</v>
      </c>
      <c r="J92" s="58"/>
    </row>
    <row r="93" spans="1:9" ht="12.75">
      <c r="A93" s="3">
        <v>42735</v>
      </c>
      <c r="B93" s="4" t="s">
        <v>90</v>
      </c>
      <c r="C93" s="4"/>
      <c r="D93" s="4"/>
      <c r="E93" s="4"/>
      <c r="F93" s="4"/>
      <c r="G93" s="4">
        <v>600</v>
      </c>
      <c r="H93" s="4"/>
      <c r="I93" s="5">
        <f t="shared" si="0"/>
        <v>600</v>
      </c>
    </row>
    <row r="94" spans="1:9" ht="12.75">
      <c r="A94" s="5" t="s">
        <v>44</v>
      </c>
      <c r="B94" s="5"/>
      <c r="C94" s="5">
        <f>SUM(C43:C93)</f>
        <v>362.20000000000005</v>
      </c>
      <c r="D94" s="5">
        <f aca="true" t="shared" si="1" ref="D94:I94">SUM(D43:D93)</f>
        <v>504.55999999999995</v>
      </c>
      <c r="E94" s="5">
        <f t="shared" si="1"/>
        <v>22.5</v>
      </c>
      <c r="F94" s="5">
        <f t="shared" si="1"/>
        <v>703.4</v>
      </c>
      <c r="G94" s="5">
        <f t="shared" si="1"/>
        <v>2812</v>
      </c>
      <c r="H94" s="5">
        <f t="shared" si="1"/>
        <v>5824.08</v>
      </c>
      <c r="I94" s="5">
        <f t="shared" si="1"/>
        <v>10228.740000000002</v>
      </c>
    </row>
    <row r="96" ht="12.75">
      <c r="J96" s="59"/>
    </row>
    <row r="97" ht="12.75">
      <c r="J97" s="59"/>
    </row>
    <row r="98" ht="12.75">
      <c r="J98" s="59"/>
    </row>
    <row r="99" ht="12.75">
      <c r="J99" s="59"/>
    </row>
    <row r="100" ht="12.75">
      <c r="J100" s="59"/>
    </row>
    <row r="101" ht="12.75">
      <c r="J101" s="59"/>
    </row>
    <row r="102" ht="12.75">
      <c r="J102" s="59"/>
    </row>
    <row r="103" ht="12.75">
      <c r="J103" s="59"/>
    </row>
    <row r="104" ht="12.75">
      <c r="J104" s="59"/>
    </row>
    <row r="105" ht="12.75">
      <c r="J105" s="59"/>
    </row>
  </sheetData>
  <sheetProtection/>
  <mergeCells count="23">
    <mergeCell ref="A1:I1"/>
    <mergeCell ref="A21:C21"/>
    <mergeCell ref="A33:I33"/>
    <mergeCell ref="C29:D29"/>
    <mergeCell ref="C30:D30"/>
    <mergeCell ref="A7:C7"/>
    <mergeCell ref="D8:E8"/>
    <mergeCell ref="C24:E24"/>
    <mergeCell ref="D9:E9"/>
    <mergeCell ref="D15:E15"/>
    <mergeCell ref="A17:C17"/>
    <mergeCell ref="D20:E20"/>
    <mergeCell ref="D17:H17"/>
    <mergeCell ref="A40:I40"/>
    <mergeCell ref="A3:I3"/>
    <mergeCell ref="A5:C5"/>
    <mergeCell ref="E5:I5"/>
    <mergeCell ref="D18:E18"/>
    <mergeCell ref="D19:E19"/>
    <mergeCell ref="D21:H21"/>
    <mergeCell ref="A36:I36"/>
    <mergeCell ref="D10:E10"/>
    <mergeCell ref="A38:I38"/>
  </mergeCells>
  <printOptions horizontalCentered="1" verticalCentered="1"/>
  <pageMargins left="0.7874015748031497" right="0.7874015748031497" top="0.984251968503937" bottom="0.984251968503937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Lucio</dc:creator>
  <cp:keywords/>
  <dc:description/>
  <cp:lastModifiedBy>Fundacion</cp:lastModifiedBy>
  <cp:lastPrinted>2017-01-27T18:11:30Z</cp:lastPrinted>
  <dcterms:created xsi:type="dcterms:W3CDTF">2007-04-03T15:48:00Z</dcterms:created>
  <dcterms:modified xsi:type="dcterms:W3CDTF">2017-03-10T09:14:19Z</dcterms:modified>
  <cp:category/>
  <cp:version/>
  <cp:contentType/>
  <cp:contentStatus/>
</cp:coreProperties>
</file>